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88" tabRatio="720" activeTab="0"/>
  </bookViews>
  <sheets>
    <sheet name="STORE PLAN" sheetId="1" r:id="rId1"/>
    <sheet name="SALES SUMMARY" sheetId="2" r:id="rId2"/>
    <sheet name="SALES SUMMARY BY STORE" sheetId="3" r:id="rId3"/>
    <sheet name="INSIGHTS" sheetId="4" r:id="rId4"/>
  </sheets>
  <definedNames>
    <definedName name="_xlfn.IFERROR" hidden="1">#NAME?</definedName>
    <definedName name="_xlnm.Print_Area" localSheetId="3">'INSIGHTS'!$B$1:$C$45</definedName>
    <definedName name="_xlnm.Print_Area" localSheetId="1">'SALES SUMMARY'!$B$2:$V$16</definedName>
    <definedName name="_xlnm.Print_Area" localSheetId="2">'SALES SUMMARY BY STORE'!$B$2:$AI$39</definedName>
    <definedName name="_xlnm.Print_Area" localSheetId="0">'STORE PLAN'!$B$1:$H$28</definedName>
  </definedNames>
  <calcPr fullCalcOnLoad="1"/>
</workbook>
</file>

<file path=xl/sharedStrings.xml><?xml version="1.0" encoding="utf-8"?>
<sst xmlns="http://schemas.openxmlformats.org/spreadsheetml/2006/main" count="321" uniqueCount="137">
  <si>
    <t>A</t>
  </si>
  <si>
    <t>Kuwait</t>
  </si>
  <si>
    <t>Bahrain</t>
  </si>
  <si>
    <t>UAE</t>
  </si>
  <si>
    <t>Qatar</t>
  </si>
  <si>
    <t>Dubai</t>
  </si>
  <si>
    <t>Abu Dhabi</t>
  </si>
  <si>
    <t>Vendome</t>
  </si>
  <si>
    <t>A</t>
  </si>
  <si>
    <t>Mall of the Emirates</t>
  </si>
  <si>
    <t>Riyadh</t>
  </si>
  <si>
    <t>Jeddah</t>
  </si>
  <si>
    <t xml:space="preserve">The Avenues </t>
  </si>
  <si>
    <t>Dubai Mall</t>
  </si>
  <si>
    <t>Store Type</t>
  </si>
  <si>
    <t>Flagship</t>
  </si>
  <si>
    <t>Chapter</t>
  </si>
  <si>
    <t>Location Class</t>
  </si>
  <si>
    <t>Riyadh Park</t>
  </si>
  <si>
    <t>Jordan</t>
  </si>
  <si>
    <t>Amman</t>
  </si>
  <si>
    <t>Bahrain City Centre</t>
  </si>
  <si>
    <t>Q1 2027</t>
  </si>
  <si>
    <t>Q1 2026</t>
  </si>
  <si>
    <t>Q3 2025</t>
  </si>
  <si>
    <t>Q3 2024</t>
  </si>
  <si>
    <t>Performance Hub</t>
  </si>
  <si>
    <t>Oman</t>
  </si>
  <si>
    <t>Muscat</t>
  </si>
  <si>
    <t>City</t>
  </si>
  <si>
    <t>Saudi Arabia</t>
  </si>
  <si>
    <t>Kuwait City</t>
  </si>
  <si>
    <t>Doha</t>
  </si>
  <si>
    <t>Total</t>
  </si>
  <si>
    <t>External BOH Storage SQM</t>
  </si>
  <si>
    <t>Store Internal BOH Storage SQM</t>
  </si>
  <si>
    <t>Yas Mall</t>
  </si>
  <si>
    <t>The Avenues</t>
  </si>
  <si>
    <t>Mall</t>
  </si>
  <si>
    <t>Q1 2025</t>
  </si>
  <si>
    <t>Mall of Emirates</t>
  </si>
  <si>
    <t>Q3 2026</t>
  </si>
  <si>
    <t>Q3 2027</t>
  </si>
  <si>
    <t>Mall of Oman</t>
  </si>
  <si>
    <t>Vendôme</t>
  </si>
  <si>
    <t>Khayyat Center, Tahlia Street</t>
  </si>
  <si>
    <t>Bahrain City Center</t>
  </si>
  <si>
    <t>Q1 2028</t>
  </si>
  <si>
    <t>Khayyat Mall</t>
  </si>
  <si>
    <t>9700-14000</t>
  </si>
  <si>
    <t>8600-10700</t>
  </si>
  <si>
    <t>4300-5400</t>
  </si>
  <si>
    <t>7000-9700</t>
  </si>
  <si>
    <t>5400-8000</t>
  </si>
  <si>
    <t>4300-5900</t>
  </si>
  <si>
    <t>3800-5400</t>
  </si>
  <si>
    <t>7500-9700</t>
  </si>
  <si>
    <t>-</t>
  </si>
  <si>
    <t>2007, Phase 4 2018</t>
  </si>
  <si>
    <t>Taj Center</t>
  </si>
  <si>
    <t>Mall Opening Date</t>
  </si>
  <si>
    <t>Base Rent Indication
AED / SQM</t>
  </si>
  <si>
    <t>Proposed Opening Date</t>
  </si>
  <si>
    <t>TBC - Community Store</t>
  </si>
  <si>
    <t>1600-2200</t>
  </si>
  <si>
    <t>Dammam</t>
  </si>
  <si>
    <t>TBC - High Traffic Mall</t>
  </si>
  <si>
    <t>Shuwaikh Industrial Area</t>
  </si>
  <si>
    <t>Mall / Street Name</t>
  </si>
  <si>
    <t>Selling 
SQM</t>
  </si>
  <si>
    <t>From Q3 2024</t>
  </si>
  <si>
    <t>From Q3 2025</t>
  </si>
  <si>
    <t>2 x Flagship
3 x Chapter</t>
  </si>
  <si>
    <t>Store Count</t>
  </si>
  <si>
    <t>Opening Date</t>
  </si>
  <si>
    <t>Alserkal</t>
  </si>
  <si>
    <t>Country</t>
  </si>
  <si>
    <t>Dubai + Abu Dhabi</t>
  </si>
  <si>
    <t>Manama</t>
  </si>
  <si>
    <t>Store Strategy</t>
  </si>
  <si>
    <r>
      <t>·</t>
    </r>
    <r>
      <rPr>
        <sz val="7"/>
        <rFont val="Times New Roman"/>
        <family val="1"/>
      </rPr>
      <t xml:space="preserve">       </t>
    </r>
    <r>
      <rPr>
        <sz val="11"/>
        <rFont val="Calibri"/>
        <family val="2"/>
      </rPr>
      <t>The major cities have been chosen due to their commercial importance to the region and their populations</t>
    </r>
  </si>
  <si>
    <r>
      <t>·</t>
    </r>
    <r>
      <rPr>
        <sz val="7"/>
        <rFont val="Times New Roman"/>
        <family val="1"/>
      </rPr>
      <t xml:space="preserve">       </t>
    </r>
    <r>
      <rPr>
        <sz val="11"/>
        <rFont val="Calibri"/>
        <family val="2"/>
      </rPr>
      <t>The connection within the performance community will be challenging through Flagship stores due to the necessary focus on large mall locations.  Therefore, the Chapter store series, and the moving Performance Hub, will be the anchor of building the community experience</t>
    </r>
  </si>
  <si>
    <r>
      <t>·</t>
    </r>
    <r>
      <rPr>
        <sz val="7"/>
        <rFont val="Times New Roman"/>
        <family val="1"/>
      </rPr>
      <t xml:space="preserve">       </t>
    </r>
    <r>
      <rPr>
        <b/>
        <sz val="11"/>
        <rFont val="Calibri"/>
        <family val="2"/>
      </rPr>
      <t>Flagship Stores:</t>
    </r>
  </si>
  <si>
    <r>
      <t>Ø</t>
    </r>
    <r>
      <rPr>
        <sz val="7"/>
        <rFont val="Times New Roman"/>
        <family val="1"/>
      </rPr>
      <t xml:space="preserve">  </t>
    </r>
    <r>
      <rPr>
        <sz val="11"/>
        <rFont val="Calibri"/>
        <family val="2"/>
      </rPr>
      <t>Planned at 400-500 SQM</t>
    </r>
  </si>
  <si>
    <r>
      <t>Ø</t>
    </r>
    <r>
      <rPr>
        <sz val="7"/>
        <rFont val="Times New Roman"/>
        <family val="1"/>
      </rPr>
      <t xml:space="preserve">  </t>
    </r>
    <r>
      <rPr>
        <sz val="11"/>
        <rFont val="Calibri"/>
        <family val="2"/>
      </rPr>
      <t>Chosen for their high visibility and commercial opportunity</t>
    </r>
  </si>
  <si>
    <r>
      <t>Ø</t>
    </r>
    <r>
      <rPr>
        <sz val="7"/>
        <rFont val="Times New Roman"/>
        <family val="1"/>
      </rPr>
      <t xml:space="preserve">  </t>
    </r>
    <r>
      <rPr>
        <sz val="11"/>
        <rFont val="Calibri"/>
        <family val="2"/>
      </rPr>
      <t>Class A locations and higher average transaction value of the consumer</t>
    </r>
  </si>
  <si>
    <r>
      <t>Ø</t>
    </r>
    <r>
      <rPr>
        <sz val="7"/>
        <rFont val="Times New Roman"/>
        <family val="1"/>
      </rPr>
      <t xml:space="preserve">  </t>
    </r>
    <r>
      <rPr>
        <sz val="11"/>
        <rFont val="Calibri"/>
        <family val="2"/>
      </rPr>
      <t>Every location has been chosen based on the location in the city and the specific location within the mall</t>
    </r>
  </si>
  <si>
    <r>
      <t>Ø</t>
    </r>
    <r>
      <rPr>
        <sz val="7"/>
        <rFont val="Times New Roman"/>
        <family val="1"/>
      </rPr>
      <t xml:space="preserve">  </t>
    </r>
    <r>
      <rPr>
        <sz val="11"/>
        <rFont val="Calibri"/>
        <family val="2"/>
      </rPr>
      <t>Tenancy mix ensuring On is presented alongside comparison brands including sports, running and luxury</t>
    </r>
  </si>
  <si>
    <r>
      <t>Ø</t>
    </r>
    <r>
      <rPr>
        <sz val="7"/>
        <rFont val="Times New Roman"/>
        <family val="1"/>
      </rPr>
      <t xml:space="preserve">  </t>
    </r>
    <r>
      <rPr>
        <sz val="11"/>
        <rFont val="Calibri"/>
        <family val="2"/>
      </rPr>
      <t>4 locations have in store and external back-of-house spaces - within these malls the landlord limits the amount of in store storage and offers external nearby storage.  RFID gates will be installed at every entrance / exit to constantly monitor the in-real-time location of each product</t>
    </r>
  </si>
  <si>
    <r>
      <t>·</t>
    </r>
    <r>
      <rPr>
        <sz val="7"/>
        <rFont val="Times New Roman"/>
        <family val="1"/>
      </rPr>
      <t xml:space="preserve">       </t>
    </r>
    <r>
      <rPr>
        <b/>
        <sz val="11"/>
        <rFont val="Calibri"/>
        <family val="2"/>
      </rPr>
      <t>Chapter Stores:</t>
    </r>
  </si>
  <si>
    <r>
      <t>Ø</t>
    </r>
    <r>
      <rPr>
        <sz val="7"/>
        <rFont val="Times New Roman"/>
        <family val="1"/>
      </rPr>
      <t xml:space="preserve">  </t>
    </r>
    <r>
      <rPr>
        <sz val="11"/>
        <rFont val="Calibri"/>
        <family val="2"/>
      </rPr>
      <t>Planned at 200-300 SQM</t>
    </r>
  </si>
  <si>
    <r>
      <t>Ø</t>
    </r>
    <r>
      <rPr>
        <sz val="7"/>
        <rFont val="Times New Roman"/>
        <family val="1"/>
      </rPr>
      <t xml:space="preserve">  </t>
    </r>
    <r>
      <rPr>
        <sz val="11"/>
        <rFont val="Calibri"/>
        <family val="2"/>
      </rPr>
      <t>Consumer within the community is weighted to Gen Z</t>
    </r>
  </si>
  <si>
    <r>
      <t>Ø</t>
    </r>
    <r>
      <rPr>
        <sz val="7"/>
        <rFont val="Times New Roman"/>
        <family val="1"/>
      </rPr>
      <t xml:space="preserve">  </t>
    </r>
    <r>
      <rPr>
        <sz val="11"/>
        <rFont val="Calibri"/>
        <family val="2"/>
      </rPr>
      <t>The locations of some Chapter community stores are not yet proposed knowing that the running scene will develop in the next 3 years and may not be known today.  This may also add further Chapter stores across the region</t>
    </r>
  </si>
  <si>
    <r>
      <t>·</t>
    </r>
    <r>
      <rPr>
        <sz val="7"/>
        <rFont val="Times New Roman"/>
        <family val="1"/>
      </rPr>
      <t xml:space="preserve">       </t>
    </r>
    <r>
      <rPr>
        <b/>
        <sz val="11"/>
        <rFont val="Calibri"/>
        <family val="2"/>
      </rPr>
      <t>Performance Hub</t>
    </r>
  </si>
  <si>
    <r>
      <t>Ø</t>
    </r>
    <r>
      <rPr>
        <sz val="7"/>
        <rFont val="Times New Roman"/>
        <family val="1"/>
      </rPr>
      <t xml:space="preserve">  </t>
    </r>
    <r>
      <rPr>
        <sz val="11"/>
        <rFont val="Calibri"/>
        <family val="2"/>
      </rPr>
      <t>The Performance Hub will be a place to connect with the community on different levels as well as being a retail location.  Community building, based on our experience, in the entire region is undeveloped compared to EU or the US</t>
    </r>
  </si>
  <si>
    <r>
      <t>Ø</t>
    </r>
    <r>
      <rPr>
        <sz val="7"/>
        <rFont val="Times New Roman"/>
        <family val="1"/>
      </rPr>
      <t xml:space="preserve">  </t>
    </r>
    <r>
      <rPr>
        <sz val="11"/>
        <rFont val="Calibri"/>
        <family val="2"/>
      </rPr>
      <t>As the concept gains popularity, the number of Performance Hubs will be increased with country specific Hubs</t>
    </r>
  </si>
  <si>
    <t>Sales Densities</t>
  </si>
  <si>
    <r>
      <t>·</t>
    </r>
    <r>
      <rPr>
        <sz val="7"/>
        <rFont val="Times New Roman"/>
        <family val="1"/>
      </rPr>
      <t xml:space="preserve">       </t>
    </r>
    <r>
      <rPr>
        <sz val="11"/>
        <rFont val="Calibri"/>
        <family val="2"/>
      </rPr>
      <t>On store sales densities are comparable to the major cities in the region and can be used as benchmarks for key store planning</t>
    </r>
  </si>
  <si>
    <r>
      <t>·</t>
    </r>
    <r>
      <rPr>
        <sz val="7"/>
        <rFont val="Times New Roman"/>
        <family val="1"/>
      </rPr>
      <t xml:space="preserve">       </t>
    </r>
    <r>
      <rPr>
        <sz val="11"/>
        <rFont val="Calibri"/>
        <family val="2"/>
      </rPr>
      <t>Sales densities for Dubai Mall typically achieve higher than average in comparison to other global Flagships.  Dubai Mall is unique in achieving higher than average density rates with footfall comparably to the most visited tourist attractions in the world</t>
    </r>
  </si>
  <si>
    <r>
      <t>·</t>
    </r>
    <r>
      <rPr>
        <sz val="7"/>
        <rFont val="Times New Roman"/>
        <family val="1"/>
      </rPr>
      <t xml:space="preserve">       </t>
    </r>
    <r>
      <rPr>
        <sz val="11"/>
        <rFont val="Calibri"/>
        <family val="2"/>
      </rPr>
      <t>Dubai Mall’s density is planned to be well placed in the midst of luxury labels and elevated to the sports brands comparison data</t>
    </r>
  </si>
  <si>
    <r>
      <t>·</t>
    </r>
    <r>
      <rPr>
        <sz val="7"/>
        <rFont val="Times New Roman"/>
        <family val="1"/>
      </rPr>
      <t xml:space="preserve">       </t>
    </r>
    <r>
      <rPr>
        <sz val="11"/>
        <rFont val="Calibri"/>
        <family val="2"/>
      </rPr>
      <t>Densities are planned at an annual growth rate of +10%, a balanced reflective for the planning of a growth brand.  The growth rate is higher than the low digit GDP growth expected across the GCC in the same period and will be refined by location as each actual location is secured</t>
    </r>
  </si>
  <si>
    <t>Total 
SQM</t>
  </si>
  <si>
    <r>
      <t>·</t>
    </r>
    <r>
      <rPr>
        <sz val="7"/>
        <rFont val="Times New Roman"/>
        <family val="1"/>
      </rPr>
      <t xml:space="preserve">       </t>
    </r>
    <r>
      <rPr>
        <sz val="11"/>
        <rFont val="Calibri"/>
        <family val="2"/>
      </rPr>
      <t>All malls have been approached and understand On and it’s brand positioning.  All malls have responded positively and we have agreements that On will be offered prime spots including, if required, the movement of existing brands to alternative locations to create the available space</t>
    </r>
  </si>
  <si>
    <t>Monthly Sales Density CHF per SQM</t>
  </si>
  <si>
    <t>3000-4000</t>
  </si>
  <si>
    <t>1 x Flagship
2 x Chapter</t>
  </si>
  <si>
    <t>4900-6800</t>
  </si>
  <si>
    <t>3000-3800</t>
  </si>
  <si>
    <r>
      <t>Ø</t>
    </r>
    <r>
      <rPr>
        <sz val="7"/>
        <rFont val="Times New Roman"/>
        <family val="1"/>
      </rPr>
      <t xml:space="preserve">  </t>
    </r>
    <r>
      <rPr>
        <sz val="11"/>
        <rFont val="Calibri"/>
        <family val="2"/>
      </rPr>
      <t>The Performance Hub will be a fully portable container store that will be taken closer to the community including areas known for sports without permanent commercial space</t>
    </r>
  </si>
  <si>
    <r>
      <t>Ø</t>
    </r>
    <r>
      <rPr>
        <sz val="7"/>
        <rFont val="Times New Roman"/>
        <family val="1"/>
      </rPr>
      <t xml:space="preserve">  </t>
    </r>
    <r>
      <rPr>
        <sz val="11"/>
        <rFont val="Calibri"/>
        <family val="2"/>
      </rPr>
      <t>The concept, will feature four key zones - Relax, Learn, Move, Shop - with content fully adaptable to fit the space where it sits. It meets the demand of the local consumer for performance-centric, authentic experiences and education</t>
    </r>
  </si>
  <si>
    <t>1.***Saudi Arabia is currently experiencing a boom in mall expansion as these develop and come closer to completion locations will be reviewed to ensure any store is</t>
  </si>
  <si>
    <t>placed in the right location for the longer term</t>
  </si>
  <si>
    <t xml:space="preserve">2. ***The locations of some Chapter community stores are not yet proposed knowing that the running scene will develop in the next 3 years and may not be known </t>
  </si>
  <si>
    <t>today.  This may also add further Chapter stores across the region</t>
  </si>
  <si>
    <r>
      <t>·</t>
    </r>
    <r>
      <rPr>
        <sz val="7"/>
        <rFont val="Times New Roman"/>
        <family val="1"/>
      </rPr>
      <t xml:space="preserve">       </t>
    </r>
    <r>
      <rPr>
        <sz val="11"/>
        <rFont val="Calibri"/>
        <family val="2"/>
      </rPr>
      <t>Key Cities - execution of the Flagship store strategy in each major city starting Q3 2024</t>
    </r>
    <r>
      <rPr>
        <sz val="11"/>
        <rFont val="Symbol"/>
        <family val="1"/>
      </rPr>
      <t xml:space="preserve">.  </t>
    </r>
    <r>
      <rPr>
        <sz val="11"/>
        <rFont val="Calibri"/>
        <family val="2"/>
      </rPr>
      <t>One Flagship store in each city with the exception of Dubai that will hold and requires a two-store presence</t>
    </r>
  </si>
  <si>
    <r>
      <t>·</t>
    </r>
    <r>
      <rPr>
        <sz val="7"/>
        <rFont val="Times New Roman"/>
        <family val="1"/>
      </rPr>
      <t xml:space="preserve">       </t>
    </r>
    <r>
      <rPr>
        <sz val="11"/>
        <rFont val="Calibri"/>
        <family val="2"/>
      </rPr>
      <t>Locations selected to maximize global brand exposure, local community lens as well as commercial viability</t>
    </r>
  </si>
  <si>
    <r>
      <t>·</t>
    </r>
    <r>
      <rPr>
        <sz val="7"/>
        <rFont val="Times New Roman"/>
        <family val="1"/>
      </rPr>
      <t xml:space="preserve">       </t>
    </r>
    <r>
      <rPr>
        <sz val="11"/>
        <rFont val="Calibri"/>
        <family val="2"/>
      </rPr>
      <t>Flagship Stores focus is communicating the overall brand story, in high-traffic locations</t>
    </r>
  </si>
  <si>
    <r>
      <t>Ø</t>
    </r>
    <r>
      <rPr>
        <sz val="7"/>
        <rFont val="Times New Roman"/>
        <family val="1"/>
      </rPr>
      <t xml:space="preserve">  </t>
    </r>
    <r>
      <rPr>
        <sz val="11"/>
        <rFont val="Calibri"/>
        <family val="2"/>
      </rPr>
      <t>Also placed in strategic minor cities to develop the community around low-level wholesale opportunities.  Opening a mono store allows us to create the experience and connection through the brand lens</t>
    </r>
  </si>
  <si>
    <r>
      <t>·</t>
    </r>
    <r>
      <rPr>
        <sz val="7"/>
        <rFont val="Times New Roman"/>
        <family val="1"/>
      </rPr>
      <t xml:space="preserve">       </t>
    </r>
    <r>
      <rPr>
        <sz val="11"/>
        <rFont val="Calibri"/>
        <family val="2"/>
      </rPr>
      <t>All Flagship stores to launch within Q3 alongside FW campaigns, coinciding with return of the travelling local consumer from summer vacations and the start of the outdoor season</t>
    </r>
  </si>
  <si>
    <r>
      <t>·</t>
    </r>
    <r>
      <rPr>
        <sz val="7"/>
        <rFont val="Times New Roman"/>
        <family val="1"/>
      </rPr>
      <t xml:space="preserve">       </t>
    </r>
    <r>
      <rPr>
        <sz val="11"/>
        <rFont val="Calibri"/>
        <family val="2"/>
      </rPr>
      <t>Chapter stores to open in Q1 in the peak of the season proceeding a Q3 Key City Flagship launch, a strong time to build on community activities</t>
    </r>
  </si>
  <si>
    <r>
      <t>·</t>
    </r>
    <r>
      <rPr>
        <sz val="7"/>
        <rFont val="Times New Roman"/>
        <family val="1"/>
      </rPr>
      <t xml:space="preserve">       </t>
    </r>
    <r>
      <rPr>
        <sz val="11"/>
        <rFont val="Calibri"/>
        <family val="2"/>
      </rPr>
      <t>Saudi Arabia is currently experiencing a boom in mall expansion, as these develop and come closer to completion locations will be reviewed to ensure any store is placed in the right location for the longer term</t>
    </r>
  </si>
  <si>
    <r>
      <t>Ø</t>
    </r>
    <r>
      <rPr>
        <sz val="7"/>
        <rFont val="Times New Roman"/>
        <family val="1"/>
      </rPr>
      <t xml:space="preserve">  </t>
    </r>
    <r>
      <rPr>
        <sz val="11"/>
        <rFont val="Calibri"/>
        <family val="2"/>
      </rPr>
      <t>Placed in areas in a way that can form a strong connection with the running and sports community</t>
    </r>
  </si>
  <si>
    <r>
      <t>Ø</t>
    </r>
    <r>
      <rPr>
        <sz val="7"/>
        <rFont val="Times New Roman"/>
        <family val="1"/>
      </rPr>
      <t xml:space="preserve">  </t>
    </r>
    <r>
      <rPr>
        <sz val="11"/>
        <rFont val="Calibri"/>
        <family val="2"/>
      </rPr>
      <t>When the Performance Hub journey starts we foresee the locations to include sports, beachside, residential and commercial areas</t>
    </r>
  </si>
  <si>
    <r>
      <t>·</t>
    </r>
    <r>
      <rPr>
        <sz val="7"/>
        <rFont val="Times New Roman"/>
        <family val="1"/>
      </rPr>
      <t xml:space="preserve">       </t>
    </r>
    <r>
      <rPr>
        <sz val="11"/>
        <rFont val="Calibri"/>
        <family val="2"/>
      </rPr>
      <t>Across stores, known regional benchmarks between territories and specific malls have been referenced to plan the expanded Flagship and Chapter store network</t>
    </r>
  </si>
  <si>
    <r>
      <t>·</t>
    </r>
    <r>
      <rPr>
        <sz val="7"/>
        <rFont val="Times New Roman"/>
        <family val="1"/>
      </rPr>
      <t xml:space="preserve">       </t>
    </r>
    <r>
      <rPr>
        <sz val="11"/>
        <rFont val="Calibri"/>
        <family val="2"/>
      </rPr>
      <t>The strategy has been expanded since our initial proposal, the core city Flagship focus though remains the same.  Chapter stores have then been added to deliver the brand story in the region and to be able to connect more closely with our communities</t>
    </r>
  </si>
  <si>
    <t>Monthly Sales Density AED per SQM</t>
  </si>
  <si>
    <t>TBC***</t>
  </si>
  <si>
    <r>
      <t xml:space="preserve">Annual Sales </t>
    </r>
    <r>
      <rPr>
        <sz val="11"/>
        <color indexed="10"/>
        <rFont val="Arial"/>
        <family val="2"/>
      </rPr>
      <t>AED</t>
    </r>
  </si>
  <si>
    <r>
      <t xml:space="preserve">Annual Sales </t>
    </r>
    <r>
      <rPr>
        <sz val="11"/>
        <color indexed="10"/>
        <rFont val="Arial"/>
        <family val="2"/>
      </rPr>
      <t>CHF</t>
    </r>
  </si>
  <si>
    <r>
      <t xml:space="preserve">Annual Sales </t>
    </r>
    <r>
      <rPr>
        <sz val="11"/>
        <color indexed="10"/>
        <rFont val="Arial"/>
        <family val="2"/>
      </rPr>
      <t>UNITS</t>
    </r>
  </si>
  <si>
    <t>On Running Middle East Store Opening Plan 2024 - 2028 | SALES SUMMARY</t>
  </si>
  <si>
    <t>On Running Middle East Store Opening Plan 2024 - 2028 | SALES SUMMARY BY STORE</t>
  </si>
  <si>
    <t>On Running Middle East Store Opening Plan 2024 - 2028 | STORE PLAN</t>
  </si>
  <si>
    <t>On Running Middle East Store Opening Plan 2024 - 2028 | Insights</t>
  </si>
  <si>
    <t>3 x Flagship
1 x Chapter
1 x Performance Hub</t>
  </si>
  <si>
    <t>Riyadh, Jeddah &amp; Dammam</t>
  </si>
  <si>
    <t>Dubai &amp; Abu Dhabi</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</si>
</sst>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AED&quot;#,##0;\-&quot;AED&quot;#,##0"/>
    <numFmt numFmtId="165" formatCode="&quot;AED&quot;#,##0;[Red]\-&quot;AED&quot;#,##0"/>
    <numFmt numFmtId="166" formatCode="&quot;AED&quot;#,##0.00;\-&quot;AED&quot;#,##0.00"/>
    <numFmt numFmtId="167" formatCode="&quot;AED&quot;#,##0.00;[Red]\-&quot;AED&quot;#,##0.00"/>
    <numFmt numFmtId="168" formatCode="_-&quot;AED&quot;* #,##0_-;\-&quot;AED&quot;* #,##0_-;_-&quot;AED&quot;* &quot;-&quot;_-;_-@_-"/>
    <numFmt numFmtId="169" formatCode="_-* #,##0_-;\-* #,##0_-;_-* &quot;-&quot;_-;_-@_-"/>
    <numFmt numFmtId="170" formatCode="_-&quot;AED&quot;* #,##0.00_-;\-&quot;AED&quot;* #,##0.00_-;_-&quot;AED&quot;* &quot;-&quot;??_-;_-@_-"/>
    <numFmt numFmtId="171" formatCode="_-* #,##0.00_-;\-* #,##0.00_-;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0.0"/>
    <numFmt numFmtId="179" formatCode="0.000"/>
    <numFmt numFmtId="180" formatCode="0.00000"/>
    <numFmt numFmtId="181" formatCode="0.0000"/>
  </numFmts>
  <fonts count="64">
    <font>
      <sz val="10"/>
      <name val="Arial"/>
      <family val="2"/>
    </font>
    <font>
      <sz val="11"/>
      <color indexed="8"/>
      <name val="Calibri"/>
      <family val="2"/>
    </font>
    <font>
      <sz val="9"/>
      <name val="Arial"/>
      <family val="2"/>
    </font>
    <font>
      <b/>
      <sz val="9"/>
      <name val="Arial"/>
      <family val="2"/>
    </font>
    <font>
      <u val="single"/>
      <sz val="10"/>
      <color indexed="12"/>
      <name val="Arial"/>
      <family val="2"/>
    </font>
    <font>
      <u val="single"/>
      <sz val="10"/>
      <color indexed="36"/>
      <name val="Arial"/>
      <family val="2"/>
    </font>
    <font>
      <b/>
      <sz val="18"/>
      <name val="Arial"/>
      <family val="2"/>
    </font>
    <font>
      <sz val="11"/>
      <name val="Calibri"/>
      <family val="2"/>
    </font>
    <font>
      <b/>
      <sz val="11"/>
      <name val="Calibri"/>
      <family val="2"/>
    </font>
    <font>
      <b/>
      <sz val="8"/>
      <name val="Arial"/>
      <family val="2"/>
    </font>
    <font>
      <b/>
      <sz val="10"/>
      <name val="Arial"/>
      <family val="2"/>
    </font>
    <font>
      <b/>
      <sz val="16"/>
      <name val="Arial"/>
      <family val="2"/>
    </font>
    <font>
      <sz val="11"/>
      <name val="Symbol"/>
      <family val="1"/>
    </font>
    <font>
      <sz val="7"/>
      <name val="Times New Roman"/>
      <family val="1"/>
    </font>
    <font>
      <sz val="11"/>
      <name val="Wingdings"/>
      <family val="0"/>
    </font>
    <font>
      <i/>
      <sz val="8"/>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4"/>
      <color indexed="9"/>
      <name val="Arial"/>
      <family val="2"/>
    </font>
    <font>
      <sz val="11"/>
      <color indexed="9"/>
      <name val="Arial"/>
      <family val="2"/>
    </font>
    <font>
      <b/>
      <sz val="11"/>
      <color indexed="9"/>
      <name val="Arial"/>
      <family val="2"/>
    </font>
    <font>
      <sz val="9"/>
      <color indexed="9"/>
      <name val="Arial"/>
      <family val="2"/>
    </font>
    <font>
      <b/>
      <sz val="14"/>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4"/>
      <color theme="0"/>
      <name val="Arial"/>
      <family val="2"/>
    </font>
    <font>
      <sz val="11"/>
      <color theme="0"/>
      <name val="Arial"/>
      <family val="2"/>
    </font>
    <font>
      <b/>
      <sz val="11"/>
      <color theme="0"/>
      <name val="Arial"/>
      <family val="2"/>
    </font>
    <font>
      <sz val="9"/>
      <color theme="0"/>
      <name val="Arial"/>
      <family val="2"/>
    </font>
    <font>
      <b/>
      <sz val="14"/>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double">
        <color theme="0"/>
      </left>
      <right style="thin"/>
      <top style="thin"/>
      <bottom style="thin"/>
    </border>
    <border>
      <left style="thin"/>
      <right style="thin"/>
      <top style="thin"/>
      <bottom style="thin"/>
    </border>
    <border>
      <left style="thin"/>
      <right>
        <color indexed="63"/>
      </right>
      <top style="thin"/>
      <bottom style="thin"/>
    </border>
    <border>
      <left style="thin"/>
      <right style="thin">
        <color theme="0"/>
      </right>
      <top style="thin"/>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color indexed="63"/>
      </left>
      <right style="double">
        <color theme="0"/>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uble">
        <color theme="0"/>
      </right>
      <top style="thin"/>
      <bottom style="thin"/>
    </border>
    <border>
      <left style="double">
        <color theme="0"/>
      </left>
      <right>
        <color indexed="63"/>
      </right>
      <top style="thin"/>
      <bottom>
        <color indexed="63"/>
      </bottom>
    </border>
    <border>
      <left>
        <color indexed="63"/>
      </left>
      <right style="double">
        <color theme="0"/>
      </right>
      <top style="thin"/>
      <bottom>
        <color indexed="63"/>
      </bottom>
    </border>
    <border>
      <left style="double">
        <color theme="0"/>
      </left>
      <right>
        <color indexed="63"/>
      </right>
      <top>
        <color indexed="63"/>
      </top>
      <bottom>
        <color indexed="63"/>
      </bottom>
    </border>
    <border>
      <left>
        <color indexed="63"/>
      </left>
      <right style="double">
        <color theme="0"/>
      </right>
      <top>
        <color indexed="63"/>
      </top>
      <bottom>
        <color indexed="63"/>
      </bottom>
    </border>
    <border>
      <left style="double">
        <color theme="0"/>
      </left>
      <right>
        <color indexed="63"/>
      </right>
      <top>
        <color indexed="63"/>
      </top>
      <bottom style="thin"/>
    </border>
    <border>
      <left>
        <color indexed="63"/>
      </left>
      <right>
        <color indexed="63"/>
      </right>
      <top>
        <color indexed="63"/>
      </top>
      <bottom style="thin"/>
    </border>
    <border>
      <left>
        <color indexed="63"/>
      </left>
      <right style="double">
        <color theme="0"/>
      </right>
      <top>
        <color indexed="63"/>
      </top>
      <bottom style="thin"/>
    </border>
    <border>
      <left>
        <color indexed="63"/>
      </left>
      <right style="thin">
        <color theme="0"/>
      </right>
      <top style="thin"/>
      <bottom>
        <color indexed="63"/>
      </bottom>
    </border>
    <border>
      <left>
        <color indexed="63"/>
      </left>
      <right style="thin">
        <color theme="0"/>
      </right>
      <top>
        <color indexed="63"/>
      </top>
      <bottom>
        <color indexed="63"/>
      </bottom>
    </border>
    <border>
      <left>
        <color indexed="63"/>
      </left>
      <right style="thin">
        <color theme="0"/>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4">
    <xf numFmtId="0" fontId="0" fillId="0" borderId="0" xfId="0" applyAlignment="1">
      <alignment/>
    </xf>
    <xf numFmtId="0" fontId="2" fillId="0" borderId="0" xfId="0" applyFont="1" applyAlignment="1">
      <alignment/>
    </xf>
    <xf numFmtId="0" fontId="6" fillId="0" borderId="0" xfId="0" applyFont="1" applyAlignment="1">
      <alignment horizontal="center" wrapText="1"/>
    </xf>
    <xf numFmtId="0" fontId="3" fillId="32" borderId="10" xfId="0" applyFont="1" applyFill="1" applyBorder="1" applyAlignment="1">
      <alignment horizontal="center"/>
    </xf>
    <xf numFmtId="3" fontId="2" fillId="32" borderId="10" xfId="0" applyNumberFormat="1" applyFont="1" applyFill="1" applyBorder="1" applyAlignment="1">
      <alignment horizontal="center"/>
    </xf>
    <xf numFmtId="0" fontId="2" fillId="32" borderId="0" xfId="0" applyFont="1" applyFill="1" applyBorder="1" applyAlignment="1">
      <alignment/>
    </xf>
    <xf numFmtId="0" fontId="2" fillId="32" borderId="10" xfId="0" applyFont="1" applyFill="1" applyBorder="1" applyAlignment="1">
      <alignment/>
    </xf>
    <xf numFmtId="3" fontId="3" fillId="32" borderId="10" xfId="0" applyNumberFormat="1" applyFont="1" applyFill="1" applyBorder="1" applyAlignment="1">
      <alignment horizontal="center"/>
    </xf>
    <xf numFmtId="0" fontId="2" fillId="0" borderId="0" xfId="0" applyFont="1" applyAlignment="1">
      <alignment horizontal="center"/>
    </xf>
    <xf numFmtId="0" fontId="0" fillId="0" borderId="0" xfId="0" applyAlignment="1">
      <alignment horizontal="center"/>
    </xf>
    <xf numFmtId="0" fontId="7" fillId="0" borderId="0" xfId="0" applyFont="1" applyAlignment="1">
      <alignment/>
    </xf>
    <xf numFmtId="0" fontId="2" fillId="32" borderId="11" xfId="0" applyFont="1" applyFill="1" applyBorder="1" applyAlignment="1">
      <alignment/>
    </xf>
    <xf numFmtId="0" fontId="3" fillId="32" borderId="11" xfId="0" applyFont="1" applyFill="1" applyBorder="1" applyAlignment="1">
      <alignment horizontal="center"/>
    </xf>
    <xf numFmtId="3" fontId="3" fillId="32" borderId="11" xfId="0" applyNumberFormat="1" applyFont="1" applyFill="1" applyBorder="1" applyAlignment="1">
      <alignment horizontal="center"/>
    </xf>
    <xf numFmtId="0" fontId="2" fillId="32" borderId="11" xfId="0" applyFont="1" applyFill="1" applyBorder="1" applyAlignment="1">
      <alignment horizontal="center"/>
    </xf>
    <xf numFmtId="1" fontId="2" fillId="32" borderId="11" xfId="0" applyNumberFormat="1" applyFont="1" applyFill="1" applyBorder="1" applyAlignment="1">
      <alignment horizontal="center"/>
    </xf>
    <xf numFmtId="3" fontId="2" fillId="32" borderId="11" xfId="0" applyNumberFormat="1" applyFont="1" applyFill="1" applyBorder="1" applyAlignment="1">
      <alignment horizontal="center"/>
    </xf>
    <xf numFmtId="0" fontId="7" fillId="0" borderId="0" xfId="0" applyFont="1" applyAlignment="1">
      <alignment vertical="center" wrapText="1"/>
    </xf>
    <xf numFmtId="0" fontId="55" fillId="0" borderId="0" xfId="0" applyFont="1" applyAlignment="1">
      <alignment horizontal="center"/>
    </xf>
    <xf numFmtId="0" fontId="55" fillId="0" borderId="0" xfId="0" applyFont="1" applyAlignment="1">
      <alignment/>
    </xf>
    <xf numFmtId="0" fontId="57" fillId="0" borderId="0" xfId="0" applyFont="1" applyAlignment="1">
      <alignment horizontal="center"/>
    </xf>
    <xf numFmtId="0" fontId="57" fillId="0" borderId="0" xfId="0" applyFont="1" applyAlignment="1">
      <alignment/>
    </xf>
    <xf numFmtId="0" fontId="2" fillId="0" borderId="0" xfId="0" applyFont="1" applyAlignment="1">
      <alignment vertical="center"/>
    </xf>
    <xf numFmtId="9" fontId="2" fillId="32" borderId="10" xfId="59" applyFont="1" applyFill="1" applyBorder="1" applyAlignment="1">
      <alignment horizontal="center"/>
    </xf>
    <xf numFmtId="0" fontId="58" fillId="33" borderId="10" xfId="0" applyFont="1" applyFill="1" applyBorder="1" applyAlignment="1">
      <alignment/>
    </xf>
    <xf numFmtId="3" fontId="58" fillId="33" borderId="10" xfId="0" applyNumberFormat="1" applyFont="1" applyFill="1" applyBorder="1" applyAlignment="1">
      <alignment/>
    </xf>
    <xf numFmtId="0" fontId="2" fillId="0" borderId="0" xfId="0" applyFont="1" applyFill="1" applyAlignment="1">
      <alignment horizontal="center"/>
    </xf>
    <xf numFmtId="3" fontId="58" fillId="33" borderId="12" xfId="0" applyNumberFormat="1" applyFont="1" applyFill="1" applyBorder="1" applyAlignment="1">
      <alignment/>
    </xf>
    <xf numFmtId="0" fontId="58" fillId="33" borderId="12" xfId="0" applyFont="1" applyFill="1" applyBorder="1" applyAlignment="1">
      <alignment/>
    </xf>
    <xf numFmtId="0" fontId="59" fillId="33" borderId="12"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2" fillId="0" borderId="0" xfId="0" applyFont="1" applyAlignment="1">
      <alignment horizontal="left"/>
    </xf>
    <xf numFmtId="0" fontId="2" fillId="32" borderId="11" xfId="0" applyFont="1" applyFill="1" applyBorder="1" applyAlignment="1">
      <alignment horizontal="left"/>
    </xf>
    <xf numFmtId="0" fontId="2" fillId="32" borderId="14" xfId="0" applyFont="1" applyFill="1" applyBorder="1" applyAlignment="1">
      <alignment horizontal="left"/>
    </xf>
    <xf numFmtId="0" fontId="59" fillId="33" borderId="15" xfId="0" applyFont="1" applyFill="1" applyBorder="1" applyAlignment="1">
      <alignment horizontal="center" vertical="center"/>
    </xf>
    <xf numFmtId="3" fontId="58" fillId="33" borderId="16" xfId="0" applyNumberFormat="1" applyFont="1" applyFill="1" applyBorder="1" applyAlignment="1">
      <alignment/>
    </xf>
    <xf numFmtId="3" fontId="58" fillId="33" borderId="17" xfId="0" applyNumberFormat="1" applyFont="1" applyFill="1" applyBorder="1" applyAlignment="1">
      <alignment/>
    </xf>
    <xf numFmtId="0" fontId="58" fillId="33" borderId="17" xfId="0" applyFont="1" applyFill="1" applyBorder="1" applyAlignment="1">
      <alignment/>
    </xf>
    <xf numFmtId="0" fontId="2" fillId="32" borderId="13" xfId="0" applyFont="1" applyFill="1" applyBorder="1" applyAlignment="1">
      <alignment horizontal="left" vertical="center"/>
    </xf>
    <xf numFmtId="0" fontId="2" fillId="32" borderId="13" xfId="0" applyFont="1" applyFill="1" applyBorder="1" applyAlignment="1">
      <alignment vertical="center"/>
    </xf>
    <xf numFmtId="0" fontId="2" fillId="32" borderId="13" xfId="0" applyFont="1" applyFill="1" applyBorder="1" applyAlignment="1">
      <alignment vertical="center" wrapText="1"/>
    </xf>
    <xf numFmtId="0" fontId="3" fillId="32" borderId="13" xfId="0" applyFont="1" applyFill="1" applyBorder="1" applyAlignment="1">
      <alignment horizontal="center" vertical="center"/>
    </xf>
    <xf numFmtId="3" fontId="3" fillId="32" borderId="13" xfId="0" applyNumberFormat="1" applyFont="1" applyFill="1" applyBorder="1" applyAlignment="1">
      <alignment horizontal="center" vertical="center"/>
    </xf>
    <xf numFmtId="0" fontId="3" fillId="32" borderId="13" xfId="0" applyFont="1" applyFill="1" applyBorder="1" applyAlignment="1">
      <alignment horizontal="center" vertical="center" wrapText="1"/>
    </xf>
    <xf numFmtId="3" fontId="2" fillId="34" borderId="17" xfId="0" applyNumberFormat="1" applyFont="1" applyFill="1" applyBorder="1" applyAlignment="1">
      <alignment horizontal="center" vertical="center"/>
    </xf>
    <xf numFmtId="3" fontId="2" fillId="34" borderId="13" xfId="0" applyNumberFormat="1" applyFont="1" applyFill="1" applyBorder="1" applyAlignment="1">
      <alignment horizontal="center" vertical="center"/>
    </xf>
    <xf numFmtId="3" fontId="2" fillId="32" borderId="14" xfId="0" applyNumberFormat="1" applyFont="1" applyFill="1" applyBorder="1" applyAlignment="1">
      <alignment horizontal="center" vertical="center"/>
    </xf>
    <xf numFmtId="3" fontId="2" fillId="32" borderId="13"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0" fontId="2" fillId="32" borderId="14" xfId="0" applyFont="1" applyFill="1" applyBorder="1" applyAlignment="1">
      <alignment horizontal="left" vertical="center"/>
    </xf>
    <xf numFmtId="0" fontId="2" fillId="32" borderId="10" xfId="0" applyFont="1" applyFill="1" applyBorder="1" applyAlignment="1">
      <alignment vertical="center"/>
    </xf>
    <xf numFmtId="0" fontId="3" fillId="32" borderId="10" xfId="0" applyFont="1" applyFill="1" applyBorder="1" applyAlignment="1">
      <alignment horizontal="center" vertical="center"/>
    </xf>
    <xf numFmtId="3" fontId="3" fillId="32" borderId="10" xfId="0" applyNumberFormat="1" applyFont="1" applyFill="1" applyBorder="1" applyAlignment="1">
      <alignment horizontal="center" vertical="center"/>
    </xf>
    <xf numFmtId="3" fontId="2" fillId="32" borderId="10" xfId="0" applyNumberFormat="1" applyFont="1" applyFill="1" applyBorder="1" applyAlignment="1">
      <alignment horizontal="center" vertical="center"/>
    </xf>
    <xf numFmtId="0" fontId="3" fillId="32" borderId="13" xfId="0" applyNumberFormat="1" applyFont="1" applyFill="1" applyBorder="1" applyAlignment="1">
      <alignment horizontal="center" vertical="center"/>
    </xf>
    <xf numFmtId="172" fontId="3" fillId="32" borderId="13" xfId="42"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0" fontId="2" fillId="0" borderId="13" xfId="0" applyFont="1" applyBorder="1" applyAlignment="1">
      <alignment horizontal="left" vertical="center"/>
    </xf>
    <xf numFmtId="0" fontId="3" fillId="0" borderId="13" xfId="0" applyFont="1" applyBorder="1" applyAlignment="1">
      <alignment horizontal="center" vertical="center"/>
    </xf>
    <xf numFmtId="0" fontId="2" fillId="32" borderId="0" xfId="0" applyFont="1" applyFill="1" applyBorder="1" applyAlignment="1">
      <alignment horizontal="left"/>
    </xf>
    <xf numFmtId="0" fontId="3" fillId="32" borderId="0" xfId="0" applyFont="1" applyFill="1" applyBorder="1" applyAlignment="1">
      <alignment horizontal="center"/>
    </xf>
    <xf numFmtId="3" fontId="3" fillId="32" borderId="0" xfId="0" applyNumberFormat="1" applyFont="1" applyFill="1" applyBorder="1" applyAlignment="1">
      <alignment horizontal="center"/>
    </xf>
    <xf numFmtId="0" fontId="2" fillId="32" borderId="0" xfId="0" applyFont="1" applyFill="1" applyBorder="1" applyAlignment="1">
      <alignment horizontal="center"/>
    </xf>
    <xf numFmtId="1" fontId="2" fillId="32" borderId="0" xfId="0" applyNumberFormat="1" applyFont="1" applyFill="1" applyBorder="1" applyAlignment="1">
      <alignment horizontal="center"/>
    </xf>
    <xf numFmtId="3" fontId="2" fillId="0" borderId="17" xfId="0" applyNumberFormat="1" applyFont="1" applyFill="1" applyBorder="1" applyAlignment="1">
      <alignment horizontal="center" vertical="center"/>
    </xf>
    <xf numFmtId="0" fontId="9" fillId="32" borderId="13" xfId="0" applyNumberFormat="1" applyFont="1" applyFill="1" applyBorder="1" applyAlignment="1">
      <alignment horizontal="center" vertical="center" wrapText="1"/>
    </xf>
    <xf numFmtId="9" fontId="2" fillId="32" borderId="10" xfId="59" applyFont="1" applyFill="1" applyBorder="1" applyAlignment="1">
      <alignment horizontal="center" vertical="center"/>
    </xf>
    <xf numFmtId="0" fontId="2" fillId="32" borderId="0" xfId="0" applyFont="1" applyFill="1" applyBorder="1" applyAlignment="1">
      <alignment vertical="center"/>
    </xf>
    <xf numFmtId="3" fontId="58" fillId="33" borderId="12" xfId="0" applyNumberFormat="1" applyFont="1" applyFill="1" applyBorder="1" applyAlignment="1">
      <alignment vertical="center"/>
    </xf>
    <xf numFmtId="3" fontId="58" fillId="33" borderId="10" xfId="0" applyNumberFormat="1" applyFont="1" applyFill="1" applyBorder="1" applyAlignment="1">
      <alignment vertical="center"/>
    </xf>
    <xf numFmtId="3" fontId="58" fillId="33" borderId="16" xfId="0" applyNumberFormat="1" applyFont="1" applyFill="1" applyBorder="1" applyAlignment="1">
      <alignment vertical="center"/>
    </xf>
    <xf numFmtId="3" fontId="58" fillId="33" borderId="17" xfId="0" applyNumberFormat="1" applyFont="1" applyFill="1" applyBorder="1" applyAlignment="1">
      <alignment vertical="center"/>
    </xf>
    <xf numFmtId="3" fontId="58" fillId="33" borderId="19" xfId="0" applyNumberFormat="1" applyFont="1" applyFill="1" applyBorder="1" applyAlignment="1">
      <alignment vertical="center"/>
    </xf>
    <xf numFmtId="0" fontId="2" fillId="32" borderId="0" xfId="0" applyFont="1" applyFill="1" applyBorder="1" applyAlignment="1">
      <alignment horizontal="left" vertical="center"/>
    </xf>
    <xf numFmtId="0" fontId="3" fillId="32" borderId="0" xfId="0" applyFont="1" applyFill="1" applyBorder="1" applyAlignment="1">
      <alignment horizontal="center" vertical="center"/>
    </xf>
    <xf numFmtId="3" fontId="3" fillId="32" borderId="0" xfId="0" applyNumberFormat="1" applyFont="1" applyFill="1" applyBorder="1" applyAlignment="1">
      <alignment horizontal="center" vertical="center"/>
    </xf>
    <xf numFmtId="0" fontId="2" fillId="32" borderId="0" xfId="0" applyFont="1" applyFill="1" applyBorder="1" applyAlignment="1">
      <alignment horizontal="center" vertical="center"/>
    </xf>
    <xf numFmtId="1" fontId="2" fillId="32" borderId="0" xfId="0" applyNumberFormat="1" applyFont="1" applyFill="1" applyBorder="1" applyAlignment="1">
      <alignment horizontal="center" vertical="center"/>
    </xf>
    <xf numFmtId="3" fontId="59" fillId="33" borderId="13" xfId="0" applyNumberFormat="1" applyFont="1" applyFill="1" applyBorder="1" applyAlignment="1">
      <alignment horizontal="center" vertical="center"/>
    </xf>
    <xf numFmtId="3" fontId="59" fillId="33" borderId="18" xfId="0" applyNumberFormat="1"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horizontal="left"/>
    </xf>
    <xf numFmtId="0" fontId="44" fillId="33" borderId="0" xfId="0" applyFont="1" applyFill="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0" fillId="0" borderId="22" xfId="0" applyBorder="1" applyAlignment="1">
      <alignment horizontal="center"/>
    </xf>
    <xf numFmtId="0" fontId="0" fillId="0" borderId="22" xfId="0" applyFont="1" applyBorder="1" applyAlignment="1">
      <alignment horizontal="center"/>
    </xf>
    <xf numFmtId="0" fontId="2" fillId="32" borderId="10" xfId="0" applyFont="1" applyFill="1" applyBorder="1" applyAlignment="1">
      <alignment horizontal="left"/>
    </xf>
    <xf numFmtId="0" fontId="2" fillId="32" borderId="10" xfId="0" applyFont="1" applyFill="1" applyBorder="1" applyAlignment="1">
      <alignment horizontal="left" vertical="center"/>
    </xf>
    <xf numFmtId="0" fontId="6" fillId="0" borderId="0" xfId="0" applyFont="1" applyAlignment="1">
      <alignment wrapText="1"/>
    </xf>
    <xf numFmtId="0" fontId="0" fillId="34" borderId="20" xfId="0"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0" fillId="34" borderId="21" xfId="0" applyFont="1" applyFill="1" applyBorder="1" applyAlignment="1">
      <alignment horizontal="center"/>
    </xf>
    <xf numFmtId="0" fontId="10" fillId="0" borderId="20" xfId="0" applyFont="1" applyBorder="1" applyAlignment="1">
      <alignment horizontal="center"/>
    </xf>
    <xf numFmtId="0" fontId="10" fillId="0" borderId="22" xfId="0" applyFont="1" applyBorder="1" applyAlignment="1">
      <alignment horizontal="center"/>
    </xf>
    <xf numFmtId="0" fontId="10" fillId="34" borderId="20" xfId="0" applyFont="1" applyFill="1" applyBorder="1" applyAlignment="1">
      <alignment horizontal="center"/>
    </xf>
    <xf numFmtId="0" fontId="10" fillId="34" borderId="21" xfId="0" applyFont="1" applyFill="1" applyBorder="1" applyAlignment="1">
      <alignment horizontal="center"/>
    </xf>
    <xf numFmtId="0" fontId="10" fillId="34" borderId="22" xfId="0" applyFont="1" applyFill="1" applyBorder="1" applyAlignment="1">
      <alignment horizontal="center"/>
    </xf>
    <xf numFmtId="0" fontId="10" fillId="0" borderId="21" xfId="0" applyFont="1" applyBorder="1" applyAlignment="1">
      <alignment horizontal="center"/>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1" xfId="0" applyFont="1" applyFill="1" applyBorder="1" applyAlignment="1">
      <alignment horizontal="center"/>
    </xf>
    <xf numFmtId="0" fontId="2" fillId="0" borderId="0" xfId="0" applyFont="1" applyAlignment="1">
      <alignment horizontal="center" vertical="center"/>
    </xf>
    <xf numFmtId="3" fontId="60" fillId="33" borderId="17" xfId="0" applyNumberFormat="1" applyFont="1" applyFill="1" applyBorder="1" applyAlignment="1">
      <alignment horizontal="center" vertical="center"/>
    </xf>
    <xf numFmtId="3" fontId="60" fillId="33" borderId="13" xfId="0" applyNumberFormat="1" applyFont="1" applyFill="1" applyBorder="1" applyAlignment="1">
      <alignment horizontal="center" vertical="center"/>
    </xf>
    <xf numFmtId="3" fontId="60" fillId="33" borderId="18" xfId="0" applyNumberFormat="1"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vertical="center"/>
    </xf>
    <xf numFmtId="0" fontId="12" fillId="0" borderId="0" xfId="0" applyFont="1" applyAlignment="1">
      <alignment horizontal="left" vertical="center" indent="4"/>
    </xf>
    <xf numFmtId="0" fontId="7" fillId="0" borderId="0" xfId="0" applyFont="1" applyAlignment="1">
      <alignment horizontal="left" vertical="center" indent="4"/>
    </xf>
    <xf numFmtId="0" fontId="14" fillId="0" borderId="0" xfId="0" applyFont="1" applyAlignment="1">
      <alignment horizontal="left" vertical="center" indent="8"/>
    </xf>
    <xf numFmtId="0" fontId="8" fillId="0" borderId="0" xfId="0" applyFont="1" applyAlignment="1">
      <alignment horizontal="left" vertical="center" indent="4"/>
    </xf>
    <xf numFmtId="3" fontId="59" fillId="33" borderId="26" xfId="0" applyNumberFormat="1" applyFont="1" applyFill="1" applyBorder="1" applyAlignment="1">
      <alignment horizontal="center" vertical="center"/>
    </xf>
    <xf numFmtId="0" fontId="2" fillId="32" borderId="0" xfId="0" applyFont="1" applyFill="1" applyAlignment="1">
      <alignment horizontal="left" vertical="center"/>
    </xf>
    <xf numFmtId="0" fontId="15" fillId="0" borderId="0" xfId="0" applyFont="1" applyAlignment="1">
      <alignment horizontal="left"/>
    </xf>
    <xf numFmtId="0" fontId="59" fillId="33" borderId="27" xfId="0" applyFont="1" applyFill="1" applyBorder="1" applyAlignment="1">
      <alignment horizontal="center" vertical="center"/>
    </xf>
    <xf numFmtId="0" fontId="11" fillId="0" borderId="0" xfId="0" applyFont="1" applyAlignment="1">
      <alignment horizontal="left" vertical="center"/>
    </xf>
    <xf numFmtId="0" fontId="59" fillId="33" borderId="28"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29"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61" fillId="33" borderId="13" xfId="0" applyFont="1" applyFill="1" applyBorder="1" applyAlignment="1">
      <alignment horizontal="left" vertical="center" wrapText="1"/>
    </xf>
    <xf numFmtId="0" fontId="59" fillId="33" borderId="13" xfId="0" applyFont="1" applyFill="1" applyBorder="1" applyAlignment="1">
      <alignment horizontal="left" vertical="center"/>
    </xf>
    <xf numFmtId="0" fontId="59" fillId="33" borderId="20" xfId="0" applyFont="1" applyFill="1" applyBorder="1" applyAlignment="1">
      <alignment horizontal="center" vertical="center" wrapText="1"/>
    </xf>
    <xf numFmtId="0" fontId="59" fillId="33" borderId="21"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33" borderId="25" xfId="0" applyFont="1" applyFill="1" applyBorder="1" applyAlignment="1">
      <alignment horizontal="center" vertical="center" wrapText="1"/>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63" fillId="33" borderId="20"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59" fillId="33" borderId="28"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35" xfId="0" applyFont="1" applyFill="1" applyBorder="1" applyAlignment="1">
      <alignment horizontal="center" vertical="center"/>
    </xf>
    <xf numFmtId="0" fontId="59" fillId="33" borderId="30"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36" xfId="0" applyFont="1" applyFill="1" applyBorder="1" applyAlignment="1">
      <alignment horizontal="center" vertical="center"/>
    </xf>
    <xf numFmtId="0" fontId="59" fillId="33" borderId="32" xfId="0" applyFont="1" applyFill="1" applyBorder="1" applyAlignment="1">
      <alignment horizontal="center" vertical="center"/>
    </xf>
    <xf numFmtId="0" fontId="59" fillId="33" borderId="33" xfId="0" applyFont="1" applyFill="1" applyBorder="1" applyAlignment="1">
      <alignment horizontal="center" vertical="center"/>
    </xf>
    <xf numFmtId="0" fontId="59" fillId="33" borderId="37" xfId="0" applyFont="1" applyFill="1" applyBorder="1" applyAlignment="1">
      <alignment horizontal="center" vertical="center"/>
    </xf>
    <xf numFmtId="0" fontId="62" fillId="33" borderId="13" xfId="0" applyFont="1" applyFill="1" applyBorder="1" applyAlignment="1">
      <alignment horizontal="center"/>
    </xf>
    <xf numFmtId="0" fontId="62" fillId="33" borderId="14" xfId="0" applyFont="1" applyFill="1" applyBorder="1" applyAlignment="1">
      <alignment horizontal="center"/>
    </xf>
    <xf numFmtId="0" fontId="61" fillId="33" borderId="13"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showGridLines="0" tabSelected="1" zoomScale="70" zoomScaleNormal="70" zoomScalePageLayoutView="0" workbookViewId="0" topLeftCell="A1">
      <selection activeCell="D22" sqref="D22"/>
    </sheetView>
  </sheetViews>
  <sheetFormatPr defaultColWidth="9.140625" defaultRowHeight="12.75"/>
  <cols>
    <col min="1" max="1" width="1.7109375" style="0" customWidth="1"/>
    <col min="2" max="2" width="11.140625" style="9" customWidth="1"/>
    <col min="3" max="3" width="17.140625" style="9" customWidth="1"/>
    <col min="4" max="4" width="18.140625" style="9" customWidth="1"/>
    <col min="5" max="5" width="18.28125" style="9" customWidth="1"/>
    <col min="6" max="6" width="27.57421875" style="9" customWidth="1"/>
    <col min="7" max="7" width="18.7109375" style="9" customWidth="1"/>
    <col min="8" max="8" width="2.7109375" style="9" customWidth="1"/>
    <col min="9" max="9" width="8.7109375" style="0" customWidth="1"/>
  </cols>
  <sheetData>
    <row r="1" ht="9" customHeight="1"/>
    <row r="2" spans="2:4" ht="21">
      <c r="B2" s="124" t="s">
        <v>132</v>
      </c>
      <c r="D2" s="83"/>
    </row>
    <row r="4" spans="2:8" s="19" customFormat="1" ht="14.25">
      <c r="B4" s="84" t="s">
        <v>73</v>
      </c>
      <c r="C4" s="84" t="s">
        <v>76</v>
      </c>
      <c r="D4" s="84" t="s">
        <v>29</v>
      </c>
      <c r="E4" s="84" t="s">
        <v>14</v>
      </c>
      <c r="F4" s="84" t="s">
        <v>38</v>
      </c>
      <c r="G4" s="84" t="s">
        <v>74</v>
      </c>
      <c r="H4" s="18"/>
    </row>
    <row r="5" spans="2:7" ht="12.75">
      <c r="B5" s="97">
        <v>1</v>
      </c>
      <c r="C5" s="85" t="s">
        <v>3</v>
      </c>
      <c r="D5" s="85" t="s">
        <v>5</v>
      </c>
      <c r="E5" s="85" t="s">
        <v>15</v>
      </c>
      <c r="F5" s="85" t="s">
        <v>13</v>
      </c>
      <c r="G5" s="103" t="s">
        <v>25</v>
      </c>
    </row>
    <row r="6" spans="2:7" ht="12.75">
      <c r="B6" s="98"/>
      <c r="C6" s="88" t="s">
        <v>3</v>
      </c>
      <c r="D6" s="88" t="s">
        <v>77</v>
      </c>
      <c r="E6" s="88" t="s">
        <v>26</v>
      </c>
      <c r="F6" s="88" t="s">
        <v>5</v>
      </c>
      <c r="G6" s="104" t="s">
        <v>25</v>
      </c>
    </row>
    <row r="7" spans="2:7" ht="12.75">
      <c r="B7" s="99">
        <v>2</v>
      </c>
      <c r="C7" s="93" t="s">
        <v>3</v>
      </c>
      <c r="D7" s="93" t="s">
        <v>5</v>
      </c>
      <c r="E7" s="93" t="s">
        <v>16</v>
      </c>
      <c r="F7" s="93" t="s">
        <v>75</v>
      </c>
      <c r="G7" s="96" t="s">
        <v>39</v>
      </c>
    </row>
    <row r="8" spans="2:7" ht="12.75">
      <c r="B8" s="100">
        <f aca="true" t="shared" si="0" ref="B8:B21">B7+1</f>
        <v>3</v>
      </c>
      <c r="C8" s="94" t="s">
        <v>1</v>
      </c>
      <c r="D8" s="94" t="s">
        <v>31</v>
      </c>
      <c r="E8" s="94" t="s">
        <v>15</v>
      </c>
      <c r="F8" s="94" t="s">
        <v>37</v>
      </c>
      <c r="G8" s="96" t="s">
        <v>24</v>
      </c>
    </row>
    <row r="9" spans="2:7" ht="12.75">
      <c r="B9" s="101">
        <f t="shared" si="0"/>
        <v>4</v>
      </c>
      <c r="C9" s="95" t="s">
        <v>30</v>
      </c>
      <c r="D9" s="95" t="s">
        <v>10</v>
      </c>
      <c r="E9" s="95" t="s">
        <v>15</v>
      </c>
      <c r="F9" s="95" t="s">
        <v>18</v>
      </c>
      <c r="G9" s="96" t="s">
        <v>24</v>
      </c>
    </row>
    <row r="10" spans="2:7" ht="12.75">
      <c r="B10" s="97">
        <f t="shared" si="0"/>
        <v>5</v>
      </c>
      <c r="C10" s="85" t="s">
        <v>30</v>
      </c>
      <c r="D10" s="85" t="s">
        <v>10</v>
      </c>
      <c r="E10" s="85" t="s">
        <v>16</v>
      </c>
      <c r="F10" s="105" t="s">
        <v>126</v>
      </c>
      <c r="G10" s="103" t="s">
        <v>23</v>
      </c>
    </row>
    <row r="11" spans="2:7" ht="12.75">
      <c r="B11" s="102">
        <f t="shared" si="0"/>
        <v>6</v>
      </c>
      <c r="C11" s="86" t="s">
        <v>1</v>
      </c>
      <c r="D11" s="86" t="s">
        <v>31</v>
      </c>
      <c r="E11" s="86" t="s">
        <v>16</v>
      </c>
      <c r="F11" s="106" t="s">
        <v>67</v>
      </c>
      <c r="G11" s="108" t="s">
        <v>23</v>
      </c>
    </row>
    <row r="12" spans="2:7" ht="12.75">
      <c r="B12" s="102">
        <f t="shared" si="0"/>
        <v>7</v>
      </c>
      <c r="C12" s="86" t="s">
        <v>4</v>
      </c>
      <c r="D12" s="86" t="s">
        <v>32</v>
      </c>
      <c r="E12" s="86" t="s">
        <v>15</v>
      </c>
      <c r="F12" s="106" t="s">
        <v>7</v>
      </c>
      <c r="G12" s="108" t="s">
        <v>41</v>
      </c>
    </row>
    <row r="13" spans="2:7" ht="12.75">
      <c r="B13" s="98">
        <f t="shared" si="0"/>
        <v>8</v>
      </c>
      <c r="C13" s="88" t="s">
        <v>30</v>
      </c>
      <c r="D13" s="88" t="s">
        <v>11</v>
      </c>
      <c r="E13" s="88" t="s">
        <v>15</v>
      </c>
      <c r="F13" s="107" t="s">
        <v>45</v>
      </c>
      <c r="G13" s="104" t="s">
        <v>41</v>
      </c>
    </row>
    <row r="14" spans="2:7" ht="12.75">
      <c r="B14" s="99">
        <f t="shared" si="0"/>
        <v>9</v>
      </c>
      <c r="C14" s="93" t="s">
        <v>30</v>
      </c>
      <c r="D14" s="93" t="s">
        <v>11</v>
      </c>
      <c r="E14" s="93" t="s">
        <v>16</v>
      </c>
      <c r="F14" s="93" t="s">
        <v>126</v>
      </c>
      <c r="G14" s="96" t="s">
        <v>22</v>
      </c>
    </row>
    <row r="15" spans="2:7" ht="12.75">
      <c r="B15" s="100">
        <f t="shared" si="0"/>
        <v>10</v>
      </c>
      <c r="C15" s="94" t="s">
        <v>3</v>
      </c>
      <c r="D15" s="94" t="s">
        <v>6</v>
      </c>
      <c r="E15" s="94" t="s">
        <v>15</v>
      </c>
      <c r="F15" s="94" t="s">
        <v>36</v>
      </c>
      <c r="G15" s="96" t="s">
        <v>42</v>
      </c>
    </row>
    <row r="16" spans="2:7" ht="12.75">
      <c r="B16" s="100">
        <f t="shared" si="0"/>
        <v>11</v>
      </c>
      <c r="C16" s="94" t="s">
        <v>3</v>
      </c>
      <c r="D16" s="94" t="s">
        <v>5</v>
      </c>
      <c r="E16" s="94" t="s">
        <v>15</v>
      </c>
      <c r="F16" s="94" t="s">
        <v>40</v>
      </c>
      <c r="G16" s="96" t="s">
        <v>42</v>
      </c>
    </row>
    <row r="17" spans="2:7" ht="12.75">
      <c r="B17" s="100">
        <f t="shared" si="0"/>
        <v>12</v>
      </c>
      <c r="C17" s="94" t="s">
        <v>1</v>
      </c>
      <c r="D17" s="94" t="s">
        <v>31</v>
      </c>
      <c r="E17" s="94" t="s">
        <v>16</v>
      </c>
      <c r="F17" s="94" t="s">
        <v>126</v>
      </c>
      <c r="G17" s="96" t="s">
        <v>42</v>
      </c>
    </row>
    <row r="18" spans="2:7" ht="12.75">
      <c r="B18" s="101">
        <f t="shared" si="0"/>
        <v>13</v>
      </c>
      <c r="C18" s="95" t="s">
        <v>30</v>
      </c>
      <c r="D18" s="95" t="s">
        <v>65</v>
      </c>
      <c r="E18" s="95" t="s">
        <v>16</v>
      </c>
      <c r="F18" s="95" t="s">
        <v>126</v>
      </c>
      <c r="G18" s="96" t="s">
        <v>42</v>
      </c>
    </row>
    <row r="19" spans="2:7" ht="12.75">
      <c r="B19" s="102">
        <f t="shared" si="0"/>
        <v>14</v>
      </c>
      <c r="C19" s="86" t="s">
        <v>2</v>
      </c>
      <c r="D19" s="86" t="s">
        <v>78</v>
      </c>
      <c r="E19" s="86" t="s">
        <v>16</v>
      </c>
      <c r="F19" s="106" t="s">
        <v>46</v>
      </c>
      <c r="G19" s="103" t="s">
        <v>47</v>
      </c>
    </row>
    <row r="20" spans="2:7" ht="12.75">
      <c r="B20" s="102">
        <f t="shared" si="0"/>
        <v>15</v>
      </c>
      <c r="C20" s="86" t="s">
        <v>27</v>
      </c>
      <c r="D20" s="87" t="s">
        <v>28</v>
      </c>
      <c r="E20" s="87" t="s">
        <v>16</v>
      </c>
      <c r="F20" s="106" t="s">
        <v>43</v>
      </c>
      <c r="G20" s="108" t="s">
        <v>47</v>
      </c>
    </row>
    <row r="21" spans="2:7" ht="12.75">
      <c r="B21" s="98">
        <f t="shared" si="0"/>
        <v>16</v>
      </c>
      <c r="C21" s="88" t="s">
        <v>19</v>
      </c>
      <c r="D21" s="89" t="s">
        <v>20</v>
      </c>
      <c r="E21" s="89" t="s">
        <v>16</v>
      </c>
      <c r="F21" s="107" t="s">
        <v>59</v>
      </c>
      <c r="G21" s="104" t="s">
        <v>47</v>
      </c>
    </row>
    <row r="22" spans="3:8" s="21" customFormat="1" ht="14.25">
      <c r="C22" s="20"/>
      <c r="D22" s="9"/>
      <c r="E22" s="9"/>
      <c r="F22" s="9"/>
      <c r="G22" s="9"/>
      <c r="H22" s="9"/>
    </row>
    <row r="23" ht="12.75">
      <c r="B23" s="122" t="s">
        <v>110</v>
      </c>
    </row>
    <row r="24" ht="12.75">
      <c r="B24" s="122" t="s">
        <v>111</v>
      </c>
    </row>
    <row r="25" ht="12.75">
      <c r="B25" s="122"/>
    </row>
    <row r="26" ht="12.75">
      <c r="B26" s="122" t="s">
        <v>112</v>
      </c>
    </row>
    <row r="27" ht="12.75">
      <c r="B27" s="122" t="s">
        <v>113</v>
      </c>
    </row>
  </sheetData>
  <sheetProtection/>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V15"/>
  <sheetViews>
    <sheetView showGridLines="0" zoomScale="70" zoomScaleNormal="70" zoomScalePageLayoutView="0" workbookViewId="0" topLeftCell="A1">
      <pane xSplit="5" ySplit="7" topLeftCell="F8" activePane="bottomRight" state="frozen"/>
      <selection pane="topLeft" activeCell="B2" sqref="B2"/>
      <selection pane="topRight" activeCell="B2" sqref="B2"/>
      <selection pane="bottomLeft" activeCell="B2" sqref="B2"/>
      <selection pane="bottomRight" activeCell="M8" sqref="M8"/>
    </sheetView>
  </sheetViews>
  <sheetFormatPr defaultColWidth="9.28125" defaultRowHeight="12.75"/>
  <cols>
    <col min="1" max="1" width="1.7109375" style="1" customWidth="1"/>
    <col min="2" max="2" width="10.28125" style="32" customWidth="1"/>
    <col min="3" max="3" width="12.140625" style="32" customWidth="1"/>
    <col min="4" max="4" width="10.8515625" style="1" customWidth="1"/>
    <col min="5" max="5" width="20.8515625" style="1" customWidth="1"/>
    <col min="6" max="6" width="13.421875" style="1" customWidth="1"/>
    <col min="7" max="7" width="11.421875" style="1" customWidth="1"/>
    <col min="8" max="22" width="13.7109375" style="1" customWidth="1"/>
    <col min="23" max="16384" width="9.28125" style="1" customWidth="1"/>
  </cols>
  <sheetData>
    <row r="1" spans="18:19" ht="9" customHeight="1">
      <c r="R1" s="8"/>
      <c r="S1" s="109"/>
    </row>
    <row r="2" spans="2:12" s="22" customFormat="1" ht="22.5">
      <c r="B2" s="124" t="s">
        <v>130</v>
      </c>
      <c r="E2" s="113"/>
      <c r="F2" s="114"/>
      <c r="G2" s="109"/>
      <c r="H2" s="109"/>
      <c r="I2" s="109"/>
      <c r="J2" s="109"/>
      <c r="K2" s="109"/>
      <c r="L2" s="109"/>
    </row>
    <row r="3" spans="18:19" ht="11.25">
      <c r="R3" s="8"/>
      <c r="S3" s="109"/>
    </row>
    <row r="4" spans="8:22" ht="29.25" customHeight="1">
      <c r="H4" s="29">
        <v>2024</v>
      </c>
      <c r="I4" s="30">
        <v>2025</v>
      </c>
      <c r="J4" s="30">
        <v>2026</v>
      </c>
      <c r="K4" s="30">
        <v>2027</v>
      </c>
      <c r="L4" s="35">
        <v>2028</v>
      </c>
      <c r="M4" s="29">
        <v>2024</v>
      </c>
      <c r="N4" s="30">
        <v>2025</v>
      </c>
      <c r="O4" s="30">
        <v>2026</v>
      </c>
      <c r="P4" s="30">
        <v>2027</v>
      </c>
      <c r="Q4" s="35">
        <v>2028</v>
      </c>
      <c r="R4" s="29">
        <v>2024</v>
      </c>
      <c r="S4" s="30">
        <v>2025</v>
      </c>
      <c r="T4" s="30">
        <v>2026</v>
      </c>
      <c r="U4" s="30">
        <v>2027</v>
      </c>
      <c r="V4" s="35">
        <v>2028</v>
      </c>
    </row>
    <row r="5" spans="2:22" s="22" customFormat="1" ht="34.5" customHeight="1">
      <c r="B5" s="137" t="s">
        <v>73</v>
      </c>
      <c r="C5" s="138" t="s">
        <v>76</v>
      </c>
      <c r="D5" s="138" t="s">
        <v>29</v>
      </c>
      <c r="E5" s="138" t="s">
        <v>14</v>
      </c>
      <c r="F5" s="139" t="s">
        <v>101</v>
      </c>
      <c r="G5" s="142" t="s">
        <v>62</v>
      </c>
      <c r="H5" s="125" t="s">
        <v>127</v>
      </c>
      <c r="I5" s="126"/>
      <c r="J5" s="126"/>
      <c r="K5" s="126"/>
      <c r="L5" s="127"/>
      <c r="M5" s="125" t="s">
        <v>128</v>
      </c>
      <c r="N5" s="126"/>
      <c r="O5" s="126"/>
      <c r="P5" s="126"/>
      <c r="Q5" s="127"/>
      <c r="R5" s="125" t="s">
        <v>129</v>
      </c>
      <c r="S5" s="126"/>
      <c r="T5" s="126"/>
      <c r="U5" s="126"/>
      <c r="V5" s="134"/>
    </row>
    <row r="6" spans="2:22" s="22" customFormat="1" ht="11.25" customHeight="1">
      <c r="B6" s="137"/>
      <c r="C6" s="138"/>
      <c r="D6" s="138"/>
      <c r="E6" s="138"/>
      <c r="F6" s="140"/>
      <c r="G6" s="143"/>
      <c r="H6" s="128"/>
      <c r="I6" s="129"/>
      <c r="J6" s="129"/>
      <c r="K6" s="129"/>
      <c r="L6" s="130"/>
      <c r="M6" s="128"/>
      <c r="N6" s="129"/>
      <c r="O6" s="129"/>
      <c r="P6" s="129"/>
      <c r="Q6" s="130"/>
      <c r="R6" s="128"/>
      <c r="S6" s="129"/>
      <c r="T6" s="129"/>
      <c r="U6" s="129"/>
      <c r="V6" s="135"/>
    </row>
    <row r="7" spans="2:22" s="22" customFormat="1" ht="13.5" customHeight="1">
      <c r="B7" s="137"/>
      <c r="C7" s="138"/>
      <c r="D7" s="138"/>
      <c r="E7" s="138"/>
      <c r="F7" s="141"/>
      <c r="G7" s="144"/>
      <c r="H7" s="131"/>
      <c r="I7" s="132"/>
      <c r="J7" s="132"/>
      <c r="K7" s="132"/>
      <c r="L7" s="133"/>
      <c r="M7" s="131"/>
      <c r="N7" s="132"/>
      <c r="O7" s="132"/>
      <c r="P7" s="132"/>
      <c r="Q7" s="133"/>
      <c r="R7" s="131"/>
      <c r="S7" s="132"/>
      <c r="T7" s="132"/>
      <c r="U7" s="132"/>
      <c r="V7" s="136"/>
    </row>
    <row r="8" spans="2:22" s="22" customFormat="1" ht="39.75" customHeight="1">
      <c r="B8" s="39">
        <v>5</v>
      </c>
      <c r="C8" s="39" t="s">
        <v>3</v>
      </c>
      <c r="D8" s="41" t="s">
        <v>136</v>
      </c>
      <c r="E8" s="41" t="s">
        <v>134</v>
      </c>
      <c r="F8" s="43">
        <v>1800</v>
      </c>
      <c r="G8" s="44" t="s">
        <v>70</v>
      </c>
      <c r="H8" s="66">
        <v>23475000</v>
      </c>
      <c r="I8" s="49">
        <v>64245000</v>
      </c>
      <c r="J8" s="49">
        <v>70725000</v>
      </c>
      <c r="K8" s="49">
        <v>108365000</v>
      </c>
      <c r="L8" s="50">
        <v>152915000</v>
      </c>
      <c r="M8" s="66">
        <v>5869000</v>
      </c>
      <c r="N8" s="49">
        <v>16061000</v>
      </c>
      <c r="O8" s="49">
        <v>17681000</v>
      </c>
      <c r="P8" s="49">
        <v>27092000</v>
      </c>
      <c r="Q8" s="50">
        <v>38230000</v>
      </c>
      <c r="R8" s="66">
        <v>33600</v>
      </c>
      <c r="S8" s="49">
        <v>92800</v>
      </c>
      <c r="T8" s="49">
        <v>103700</v>
      </c>
      <c r="U8" s="49">
        <v>160100</v>
      </c>
      <c r="V8" s="50">
        <v>230100</v>
      </c>
    </row>
    <row r="9" spans="2:22" s="22" customFormat="1" ht="39.75" customHeight="1">
      <c r="B9" s="39">
        <v>3</v>
      </c>
      <c r="C9" s="39" t="s">
        <v>1</v>
      </c>
      <c r="D9" s="40" t="s">
        <v>31</v>
      </c>
      <c r="E9" s="41" t="s">
        <v>105</v>
      </c>
      <c r="F9" s="43">
        <v>1000</v>
      </c>
      <c r="G9" s="44" t="s">
        <v>71</v>
      </c>
      <c r="H9" s="45"/>
      <c r="I9" s="49">
        <v>16500000</v>
      </c>
      <c r="J9" s="49">
        <v>51315000</v>
      </c>
      <c r="K9" s="49">
        <v>64585000</v>
      </c>
      <c r="L9" s="50">
        <v>79860000</v>
      </c>
      <c r="M9" s="45"/>
      <c r="N9" s="49">
        <v>4125000</v>
      </c>
      <c r="O9" s="49">
        <v>12829000</v>
      </c>
      <c r="P9" s="49">
        <v>16146000</v>
      </c>
      <c r="Q9" s="50">
        <v>19965000</v>
      </c>
      <c r="R9" s="45"/>
      <c r="S9" s="49">
        <v>23800</v>
      </c>
      <c r="T9" s="49">
        <v>75200</v>
      </c>
      <c r="U9" s="49">
        <v>95500</v>
      </c>
      <c r="V9" s="50">
        <v>120200</v>
      </c>
    </row>
    <row r="10" spans="2:22" s="22" customFormat="1" ht="39.75" customHeight="1">
      <c r="B10" s="39">
        <v>5</v>
      </c>
      <c r="C10" s="39" t="s">
        <v>30</v>
      </c>
      <c r="D10" s="41" t="s">
        <v>135</v>
      </c>
      <c r="E10" s="41" t="s">
        <v>72</v>
      </c>
      <c r="F10" s="43">
        <v>1550</v>
      </c>
      <c r="G10" s="44" t="s">
        <v>71</v>
      </c>
      <c r="H10" s="45"/>
      <c r="I10" s="49">
        <v>12300000</v>
      </c>
      <c r="J10" s="49">
        <v>51500000</v>
      </c>
      <c r="K10" s="49">
        <v>91500000</v>
      </c>
      <c r="L10" s="50">
        <v>110800000</v>
      </c>
      <c r="M10" s="45"/>
      <c r="N10" s="49">
        <v>3075000</v>
      </c>
      <c r="O10" s="49">
        <v>12875000</v>
      </c>
      <c r="P10" s="49">
        <v>22875000</v>
      </c>
      <c r="Q10" s="50">
        <v>27700000</v>
      </c>
      <c r="R10" s="45"/>
      <c r="S10" s="49">
        <v>17800</v>
      </c>
      <c r="T10" s="49">
        <v>75500</v>
      </c>
      <c r="U10" s="49">
        <v>135300</v>
      </c>
      <c r="V10" s="50">
        <v>166800</v>
      </c>
    </row>
    <row r="11" spans="2:22" s="22" customFormat="1" ht="39.75" customHeight="1">
      <c r="B11" s="59">
        <v>1</v>
      </c>
      <c r="C11" s="59" t="s">
        <v>4</v>
      </c>
      <c r="D11" s="40" t="s">
        <v>32</v>
      </c>
      <c r="E11" s="40" t="s">
        <v>15</v>
      </c>
      <c r="F11" s="43">
        <v>400</v>
      </c>
      <c r="G11" s="60" t="s">
        <v>41</v>
      </c>
      <c r="H11" s="45"/>
      <c r="I11" s="46"/>
      <c r="J11" s="49">
        <v>15750000</v>
      </c>
      <c r="K11" s="49">
        <v>34650000</v>
      </c>
      <c r="L11" s="50">
        <v>39900000</v>
      </c>
      <c r="M11" s="45"/>
      <c r="N11" s="46"/>
      <c r="O11" s="49">
        <v>3938000</v>
      </c>
      <c r="P11" s="49">
        <v>8663000</v>
      </c>
      <c r="Q11" s="50">
        <v>9975000</v>
      </c>
      <c r="R11" s="45"/>
      <c r="S11" s="46"/>
      <c r="T11" s="49">
        <v>23100</v>
      </c>
      <c r="U11" s="49">
        <v>51200</v>
      </c>
      <c r="V11" s="50">
        <v>60100</v>
      </c>
    </row>
    <row r="12" spans="2:22" s="22" customFormat="1" ht="39.75" customHeight="1">
      <c r="B12" s="59">
        <v>1</v>
      </c>
      <c r="C12" s="59" t="s">
        <v>2</v>
      </c>
      <c r="D12" s="40" t="s">
        <v>78</v>
      </c>
      <c r="E12" s="40" t="s">
        <v>16</v>
      </c>
      <c r="F12" s="43">
        <v>250</v>
      </c>
      <c r="G12" s="42" t="s">
        <v>47</v>
      </c>
      <c r="H12" s="45"/>
      <c r="I12" s="46"/>
      <c r="J12" s="46"/>
      <c r="K12" s="46"/>
      <c r="L12" s="50">
        <v>15000000</v>
      </c>
      <c r="M12" s="45"/>
      <c r="N12" s="46"/>
      <c r="O12" s="46"/>
      <c r="P12" s="46"/>
      <c r="Q12" s="50">
        <v>3750000</v>
      </c>
      <c r="R12" s="45"/>
      <c r="S12" s="46"/>
      <c r="T12" s="46"/>
      <c r="U12" s="46"/>
      <c r="V12" s="50">
        <v>22600</v>
      </c>
    </row>
    <row r="13" spans="2:22" s="22" customFormat="1" ht="39.75" customHeight="1">
      <c r="B13" s="59">
        <v>1</v>
      </c>
      <c r="C13" s="59" t="s">
        <v>27</v>
      </c>
      <c r="D13" s="40" t="s">
        <v>28</v>
      </c>
      <c r="E13" s="40" t="s">
        <v>16</v>
      </c>
      <c r="F13" s="43">
        <v>250</v>
      </c>
      <c r="G13" s="42" t="s">
        <v>47</v>
      </c>
      <c r="H13" s="45"/>
      <c r="I13" s="46"/>
      <c r="J13" s="46"/>
      <c r="K13" s="46"/>
      <c r="L13" s="50">
        <v>7000000</v>
      </c>
      <c r="M13" s="45"/>
      <c r="N13" s="46"/>
      <c r="O13" s="46"/>
      <c r="P13" s="46"/>
      <c r="Q13" s="50">
        <v>1750000</v>
      </c>
      <c r="R13" s="45"/>
      <c r="S13" s="46"/>
      <c r="T13" s="46"/>
      <c r="U13" s="46"/>
      <c r="V13" s="50">
        <v>10500</v>
      </c>
    </row>
    <row r="14" spans="2:22" s="22" customFormat="1" ht="39.75" customHeight="1">
      <c r="B14" s="59">
        <v>1</v>
      </c>
      <c r="C14" s="59" t="s">
        <v>19</v>
      </c>
      <c r="D14" s="40" t="s">
        <v>20</v>
      </c>
      <c r="E14" s="40" t="s">
        <v>16</v>
      </c>
      <c r="F14" s="43">
        <v>250</v>
      </c>
      <c r="G14" s="42" t="s">
        <v>47</v>
      </c>
      <c r="H14" s="45"/>
      <c r="I14" s="46"/>
      <c r="J14" s="46"/>
      <c r="K14" s="46"/>
      <c r="L14" s="50">
        <v>7000000</v>
      </c>
      <c r="M14" s="45"/>
      <c r="N14" s="46"/>
      <c r="O14" s="46"/>
      <c r="P14" s="46"/>
      <c r="Q14" s="50">
        <v>1750000</v>
      </c>
      <c r="R14" s="45"/>
      <c r="S14" s="46"/>
      <c r="T14" s="46"/>
      <c r="U14" s="46"/>
      <c r="V14" s="50">
        <v>10500</v>
      </c>
    </row>
    <row r="15" spans="2:22" s="69" customFormat="1" ht="19.5" customHeight="1">
      <c r="B15" s="121"/>
      <c r="C15" s="75"/>
      <c r="F15" s="110">
        <f>(SUBTOTAL(9,F8:F14))</f>
        <v>5500</v>
      </c>
      <c r="G15" s="76"/>
      <c r="H15" s="110">
        <f aca="true" t="shared" si="0" ref="H15:M15">(SUBTOTAL(9,H8:H14))</f>
        <v>23475000</v>
      </c>
      <c r="I15" s="111">
        <f t="shared" si="0"/>
        <v>93045000</v>
      </c>
      <c r="J15" s="111">
        <f t="shared" si="0"/>
        <v>189290000</v>
      </c>
      <c r="K15" s="111">
        <f t="shared" si="0"/>
        <v>299100000</v>
      </c>
      <c r="L15" s="112">
        <f t="shared" si="0"/>
        <v>412475000</v>
      </c>
      <c r="M15" s="110">
        <f t="shared" si="0"/>
        <v>5869000</v>
      </c>
      <c r="N15" s="111">
        <f aca="true" t="shared" si="1" ref="N15:V15">(SUBTOTAL(9,N8:N14))</f>
        <v>23261000</v>
      </c>
      <c r="O15" s="111">
        <f t="shared" si="1"/>
        <v>47323000</v>
      </c>
      <c r="P15" s="111">
        <f t="shared" si="1"/>
        <v>74776000</v>
      </c>
      <c r="Q15" s="112">
        <f t="shared" si="1"/>
        <v>103120000</v>
      </c>
      <c r="R15" s="110">
        <f t="shared" si="1"/>
        <v>33600</v>
      </c>
      <c r="S15" s="111">
        <f t="shared" si="1"/>
        <v>134400</v>
      </c>
      <c r="T15" s="111">
        <f t="shared" si="1"/>
        <v>277500</v>
      </c>
      <c r="U15" s="111">
        <f t="shared" si="1"/>
        <v>442100</v>
      </c>
      <c r="V15" s="112">
        <f t="shared" si="1"/>
        <v>620800</v>
      </c>
    </row>
  </sheetData>
  <sheetProtection/>
  <mergeCells count="9">
    <mergeCell ref="M5:Q7"/>
    <mergeCell ref="R5:V7"/>
    <mergeCell ref="H5:L7"/>
    <mergeCell ref="B5:B7"/>
    <mergeCell ref="D5:D7"/>
    <mergeCell ref="E5:E7"/>
    <mergeCell ref="F5:F7"/>
    <mergeCell ref="G5:G7"/>
    <mergeCell ref="C5:C7"/>
  </mergeCells>
  <printOptions horizontalCentered="1" verticalCentered="1"/>
  <pageMargins left="0.24" right="0.5" top="0.5" bottom="0.5" header="0.5" footer="0.5"/>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B2:AI39"/>
  <sheetViews>
    <sheetView showGridLines="0" zoomScale="70" zoomScaleNormal="70" zoomScalePageLayoutView="0" workbookViewId="0" topLeftCell="A1">
      <pane xSplit="6" ySplit="6" topLeftCell="G7" activePane="bottomRight" state="frozen"/>
      <selection pane="topLeft" activeCell="A2" sqref="A2:IV3"/>
      <selection pane="topRight" activeCell="A2" sqref="A2:IV3"/>
      <selection pane="bottomLeft" activeCell="A2" sqref="A2:IV3"/>
      <selection pane="bottomRight" activeCell="F14" sqref="F14"/>
    </sheetView>
  </sheetViews>
  <sheetFormatPr defaultColWidth="9.28125" defaultRowHeight="12.75"/>
  <cols>
    <col min="1" max="1" width="1.7109375" style="1" customWidth="1"/>
    <col min="2" max="2" width="4.57421875" style="32" customWidth="1"/>
    <col min="3" max="3" width="11.7109375" style="32" customWidth="1"/>
    <col min="4" max="4" width="10.8515625" style="1" customWidth="1"/>
    <col min="5" max="5" width="15.7109375" style="1" customWidth="1"/>
    <col min="6" max="6" width="23.8515625" style="1" customWidth="1"/>
    <col min="7" max="7" width="10.7109375" style="1" customWidth="1"/>
    <col min="8" max="9" width="13.421875" style="1" customWidth="1"/>
    <col min="10" max="12" width="13.00390625" style="1" customWidth="1"/>
    <col min="13" max="13" width="11.7109375" style="1" customWidth="1"/>
    <col min="14" max="14" width="11.421875" style="1" customWidth="1"/>
    <col min="15" max="24" width="11.7109375" style="1" customWidth="1"/>
    <col min="25" max="25" width="3.28125" style="1" customWidth="1"/>
    <col min="26" max="35" width="11.7109375" style="1" customWidth="1"/>
    <col min="36" max="16384" width="9.28125" style="1" customWidth="1"/>
  </cols>
  <sheetData>
    <row r="1" ht="9" customHeight="1"/>
    <row r="2" spans="2:26" ht="22.5">
      <c r="B2" s="124" t="s">
        <v>131</v>
      </c>
      <c r="E2" s="92"/>
      <c r="F2" s="92"/>
      <c r="G2" s="92"/>
      <c r="H2" s="92"/>
      <c r="I2" s="2"/>
      <c r="J2" s="2"/>
      <c r="K2" s="2"/>
      <c r="L2" s="2"/>
      <c r="M2" s="8"/>
      <c r="N2" s="8"/>
      <c r="O2" s="26"/>
      <c r="P2" s="26"/>
      <c r="Z2" s="26"/>
    </row>
    <row r="3" spans="15:35" ht="13.5">
      <c r="O3" s="29">
        <v>2024</v>
      </c>
      <c r="P3" s="30">
        <v>2025</v>
      </c>
      <c r="Q3" s="30">
        <v>2026</v>
      </c>
      <c r="R3" s="30">
        <v>2027</v>
      </c>
      <c r="S3" s="31">
        <v>2028</v>
      </c>
      <c r="T3" s="29">
        <v>2024</v>
      </c>
      <c r="U3" s="30">
        <v>2025</v>
      </c>
      <c r="V3" s="30">
        <v>2026</v>
      </c>
      <c r="W3" s="30">
        <v>2027</v>
      </c>
      <c r="X3" s="35">
        <v>2028</v>
      </c>
      <c r="Z3" s="29">
        <v>2024</v>
      </c>
      <c r="AA3" s="30">
        <v>2025</v>
      </c>
      <c r="AB3" s="30">
        <v>2026</v>
      </c>
      <c r="AC3" s="30">
        <v>2027</v>
      </c>
      <c r="AD3" s="31">
        <v>2028</v>
      </c>
      <c r="AE3" s="29">
        <v>2024</v>
      </c>
      <c r="AF3" s="30">
        <v>2025</v>
      </c>
      <c r="AG3" s="30">
        <v>2026</v>
      </c>
      <c r="AH3" s="30">
        <v>2027</v>
      </c>
      <c r="AI3" s="35">
        <v>2028</v>
      </c>
    </row>
    <row r="4" spans="2:35" s="22" customFormat="1" ht="34.5" customHeight="1">
      <c r="B4" s="163"/>
      <c r="C4" s="138" t="s">
        <v>76</v>
      </c>
      <c r="D4" s="138" t="s">
        <v>29</v>
      </c>
      <c r="E4" s="138" t="s">
        <v>14</v>
      </c>
      <c r="F4" s="138" t="s">
        <v>68</v>
      </c>
      <c r="G4" s="149" t="s">
        <v>17</v>
      </c>
      <c r="H4" s="139" t="s">
        <v>60</v>
      </c>
      <c r="I4" s="139" t="s">
        <v>101</v>
      </c>
      <c r="J4" s="139" t="s">
        <v>69</v>
      </c>
      <c r="K4" s="139" t="s">
        <v>35</v>
      </c>
      <c r="L4" s="139" t="s">
        <v>34</v>
      </c>
      <c r="M4" s="139" t="s">
        <v>61</v>
      </c>
      <c r="N4" s="142" t="s">
        <v>62</v>
      </c>
      <c r="O4" s="125" t="s">
        <v>125</v>
      </c>
      <c r="P4" s="126"/>
      <c r="Q4" s="126"/>
      <c r="R4" s="126"/>
      <c r="S4" s="127"/>
      <c r="T4" s="152" t="s">
        <v>127</v>
      </c>
      <c r="U4" s="153"/>
      <c r="V4" s="153"/>
      <c r="W4" s="153"/>
      <c r="X4" s="154"/>
      <c r="Z4" s="125" t="s">
        <v>103</v>
      </c>
      <c r="AA4" s="126"/>
      <c r="AB4" s="126"/>
      <c r="AC4" s="126"/>
      <c r="AD4" s="127"/>
      <c r="AE4" s="125" t="s">
        <v>128</v>
      </c>
      <c r="AF4" s="126"/>
      <c r="AG4" s="126"/>
      <c r="AH4" s="126"/>
      <c r="AI4" s="134"/>
    </row>
    <row r="5" spans="2:35" s="22" customFormat="1" ht="11.25" customHeight="1">
      <c r="B5" s="163"/>
      <c r="C5" s="138"/>
      <c r="D5" s="138"/>
      <c r="E5" s="138"/>
      <c r="F5" s="138"/>
      <c r="G5" s="150"/>
      <c r="H5" s="147"/>
      <c r="I5" s="140"/>
      <c r="J5" s="140"/>
      <c r="K5" s="147"/>
      <c r="L5" s="147"/>
      <c r="M5" s="147"/>
      <c r="N5" s="143"/>
      <c r="O5" s="128"/>
      <c r="P5" s="129"/>
      <c r="Q5" s="129"/>
      <c r="R5" s="129"/>
      <c r="S5" s="130"/>
      <c r="T5" s="155"/>
      <c r="U5" s="156"/>
      <c r="V5" s="156"/>
      <c r="W5" s="156"/>
      <c r="X5" s="157"/>
      <c r="Z5" s="128"/>
      <c r="AA5" s="129"/>
      <c r="AB5" s="129"/>
      <c r="AC5" s="129"/>
      <c r="AD5" s="130"/>
      <c r="AE5" s="128"/>
      <c r="AF5" s="129"/>
      <c r="AG5" s="129"/>
      <c r="AH5" s="129"/>
      <c r="AI5" s="135"/>
    </row>
    <row r="6" spans="2:35" s="22" customFormat="1" ht="13.5" customHeight="1">
      <c r="B6" s="163"/>
      <c r="C6" s="138"/>
      <c r="D6" s="138"/>
      <c r="E6" s="138"/>
      <c r="F6" s="138"/>
      <c r="G6" s="151"/>
      <c r="H6" s="148"/>
      <c r="I6" s="141"/>
      <c r="J6" s="141"/>
      <c r="K6" s="148"/>
      <c r="L6" s="148"/>
      <c r="M6" s="148"/>
      <c r="N6" s="144"/>
      <c r="O6" s="131"/>
      <c r="P6" s="132"/>
      <c r="Q6" s="132"/>
      <c r="R6" s="132"/>
      <c r="S6" s="133"/>
      <c r="T6" s="158"/>
      <c r="U6" s="159"/>
      <c r="V6" s="159"/>
      <c r="W6" s="159"/>
      <c r="X6" s="160"/>
      <c r="Z6" s="131"/>
      <c r="AA6" s="132"/>
      <c r="AB6" s="132"/>
      <c r="AC6" s="132"/>
      <c r="AD6" s="133"/>
      <c r="AE6" s="131"/>
      <c r="AF6" s="132"/>
      <c r="AG6" s="132"/>
      <c r="AH6" s="132"/>
      <c r="AI6" s="136"/>
    </row>
    <row r="7" spans="2:35" s="5" customFormat="1" ht="12" customHeight="1">
      <c r="B7" s="33"/>
      <c r="C7" s="33"/>
      <c r="D7" s="11"/>
      <c r="E7" s="11"/>
      <c r="F7" s="11"/>
      <c r="G7" s="12"/>
      <c r="H7" s="12"/>
      <c r="I7" s="12"/>
      <c r="J7" s="13"/>
      <c r="K7" s="13"/>
      <c r="L7" s="13"/>
      <c r="M7" s="13"/>
      <c r="N7" s="12"/>
      <c r="O7" s="14"/>
      <c r="P7" s="14"/>
      <c r="Q7" s="15"/>
      <c r="R7" s="15"/>
      <c r="S7" s="15"/>
      <c r="T7" s="16"/>
      <c r="U7" s="16"/>
      <c r="V7" s="16"/>
      <c r="W7" s="16"/>
      <c r="X7" s="16"/>
      <c r="Z7" s="14"/>
      <c r="AA7" s="14"/>
      <c r="AB7" s="15"/>
      <c r="AC7" s="15"/>
      <c r="AD7" s="15"/>
      <c r="AE7" s="16"/>
      <c r="AF7" s="16"/>
      <c r="AG7" s="16"/>
      <c r="AH7" s="16"/>
      <c r="AI7" s="16"/>
    </row>
    <row r="8" spans="2:35" s="69" customFormat="1" ht="19.5" customHeight="1">
      <c r="B8" s="75"/>
      <c r="C8" s="75"/>
      <c r="G8" s="76"/>
      <c r="H8" s="76"/>
      <c r="I8" s="76"/>
      <c r="J8" s="77"/>
      <c r="K8" s="77"/>
      <c r="L8" s="77"/>
      <c r="M8" s="77"/>
      <c r="N8" s="76"/>
      <c r="O8" s="78"/>
      <c r="P8" s="78"/>
      <c r="Q8" s="79"/>
      <c r="R8" s="79"/>
      <c r="S8" s="123" t="s">
        <v>33</v>
      </c>
      <c r="T8" s="120">
        <f>(SUBTOTAL(9,T11:T40))</f>
        <v>23475000</v>
      </c>
      <c r="U8" s="80">
        <f>(SUBTOTAL(9,U11:U40))</f>
        <v>93045000</v>
      </c>
      <c r="V8" s="80">
        <f>(SUBTOTAL(9,V11:V40))</f>
        <v>189290000</v>
      </c>
      <c r="W8" s="80">
        <f>(SUBTOTAL(9,W11:W40))</f>
        <v>299100000</v>
      </c>
      <c r="X8" s="81">
        <f>(SUBTOTAL(9,X11:X40))</f>
        <v>412475000</v>
      </c>
      <c r="Z8" s="78"/>
      <c r="AA8" s="78"/>
      <c r="AB8" s="79"/>
      <c r="AC8" s="79"/>
      <c r="AD8" s="123" t="s">
        <v>33</v>
      </c>
      <c r="AE8" s="120">
        <f>(SUBTOTAL(9,AE11:AE40))</f>
        <v>5869000</v>
      </c>
      <c r="AF8" s="80">
        <f>(SUBTOTAL(9,AF11:AF40))</f>
        <v>23261000</v>
      </c>
      <c r="AG8" s="80">
        <f>(SUBTOTAL(9,AG11:AG40))</f>
        <v>47323000</v>
      </c>
      <c r="AH8" s="80">
        <f>(SUBTOTAL(9,AH11:AH40))</f>
        <v>74776000</v>
      </c>
      <c r="AI8" s="81">
        <f>(SUBTOTAL(9,AI11:AI40))</f>
        <v>103120000</v>
      </c>
    </row>
    <row r="9" spans="2:35" s="5" customFormat="1" ht="12" customHeight="1">
      <c r="B9" s="61"/>
      <c r="C9" s="61"/>
      <c r="G9" s="62"/>
      <c r="H9" s="62"/>
      <c r="I9" s="62"/>
      <c r="J9" s="63"/>
      <c r="K9" s="63"/>
      <c r="L9" s="63"/>
      <c r="M9" s="63"/>
      <c r="N9" s="62"/>
      <c r="O9" s="64"/>
      <c r="P9" s="64"/>
      <c r="Q9" s="65"/>
      <c r="R9" s="65"/>
      <c r="S9" s="65"/>
      <c r="T9" s="16"/>
      <c r="U9" s="16"/>
      <c r="V9" s="16"/>
      <c r="W9" s="16"/>
      <c r="X9" s="16"/>
      <c r="Z9" s="64"/>
      <c r="AA9" s="64"/>
      <c r="AB9" s="65"/>
      <c r="AC9" s="65"/>
      <c r="AD9" s="65"/>
      <c r="AE9" s="16"/>
      <c r="AF9" s="16"/>
      <c r="AG9" s="16"/>
      <c r="AH9" s="16"/>
      <c r="AI9" s="16"/>
    </row>
    <row r="10" spans="2:35" ht="17.25">
      <c r="B10" s="161" t="s">
        <v>3</v>
      </c>
      <c r="C10" s="161"/>
      <c r="D10" s="161"/>
      <c r="E10" s="161"/>
      <c r="F10" s="161"/>
      <c r="G10" s="161"/>
      <c r="H10" s="161"/>
      <c r="I10" s="161"/>
      <c r="J10" s="161"/>
      <c r="K10" s="161"/>
      <c r="L10" s="161"/>
      <c r="M10" s="161"/>
      <c r="N10" s="162"/>
      <c r="O10" s="28"/>
      <c r="P10" s="24"/>
      <c r="Q10" s="24"/>
      <c r="R10" s="24"/>
      <c r="S10" s="24"/>
      <c r="T10" s="27"/>
      <c r="U10" s="25"/>
      <c r="V10" s="25"/>
      <c r="W10" s="25"/>
      <c r="X10" s="36"/>
      <c r="Z10" s="38"/>
      <c r="AA10" s="24"/>
      <c r="AB10" s="24"/>
      <c r="AC10" s="24"/>
      <c r="AD10" s="24"/>
      <c r="AE10" s="27"/>
      <c r="AF10" s="25"/>
      <c r="AG10" s="25"/>
      <c r="AH10" s="25"/>
      <c r="AI10" s="36"/>
    </row>
    <row r="11" spans="2:35" s="22" customFormat="1" ht="19.5" customHeight="1">
      <c r="B11" s="39">
        <v>1</v>
      </c>
      <c r="C11" s="39" t="s">
        <v>3</v>
      </c>
      <c r="D11" s="40" t="s">
        <v>5</v>
      </c>
      <c r="E11" s="40" t="s">
        <v>15</v>
      </c>
      <c r="F11" s="40" t="s">
        <v>13</v>
      </c>
      <c r="G11" s="42" t="s">
        <v>0</v>
      </c>
      <c r="H11" s="42">
        <v>2008</v>
      </c>
      <c r="I11" s="43">
        <v>500</v>
      </c>
      <c r="J11" s="43">
        <v>350</v>
      </c>
      <c r="K11" s="43">
        <v>50</v>
      </c>
      <c r="L11" s="43">
        <v>100</v>
      </c>
      <c r="M11" s="43" t="s">
        <v>49</v>
      </c>
      <c r="N11" s="42" t="s">
        <v>25</v>
      </c>
      <c r="O11" s="66">
        <v>10425</v>
      </c>
      <c r="P11" s="49">
        <v>11450</v>
      </c>
      <c r="Q11" s="49">
        <v>12625</v>
      </c>
      <c r="R11" s="49">
        <v>13875</v>
      </c>
      <c r="S11" s="49">
        <v>15250</v>
      </c>
      <c r="T11" s="66">
        <v>21875000</v>
      </c>
      <c r="U11" s="49">
        <v>48125000</v>
      </c>
      <c r="V11" s="49">
        <v>53025000</v>
      </c>
      <c r="W11" s="49">
        <v>58275000</v>
      </c>
      <c r="X11" s="50">
        <v>64050000</v>
      </c>
      <c r="Z11" s="66">
        <v>2600</v>
      </c>
      <c r="AA11" s="49">
        <v>2900</v>
      </c>
      <c r="AB11" s="49">
        <v>3200</v>
      </c>
      <c r="AC11" s="49">
        <v>3500</v>
      </c>
      <c r="AD11" s="49">
        <v>3800</v>
      </c>
      <c r="AE11" s="66">
        <v>5469000</v>
      </c>
      <c r="AF11" s="49">
        <v>12031000</v>
      </c>
      <c r="AG11" s="49">
        <v>13256000</v>
      </c>
      <c r="AH11" s="49">
        <v>14569000</v>
      </c>
      <c r="AI11" s="50">
        <v>16013000</v>
      </c>
    </row>
    <row r="12" spans="2:35" s="22" customFormat="1" ht="19.5" customHeight="1">
      <c r="B12" s="39">
        <v>2</v>
      </c>
      <c r="C12" s="39" t="s">
        <v>3</v>
      </c>
      <c r="D12" s="40" t="s">
        <v>5</v>
      </c>
      <c r="E12" s="40" t="s">
        <v>26</v>
      </c>
      <c r="F12" s="40" t="s">
        <v>26</v>
      </c>
      <c r="G12" s="42" t="s">
        <v>0</v>
      </c>
      <c r="H12" s="42" t="s">
        <v>57</v>
      </c>
      <c r="I12" s="43">
        <v>200</v>
      </c>
      <c r="J12" s="43">
        <v>160</v>
      </c>
      <c r="K12" s="43">
        <v>40</v>
      </c>
      <c r="L12" s="43">
        <v>0</v>
      </c>
      <c r="M12" s="43" t="s">
        <v>57</v>
      </c>
      <c r="N12" s="42" t="s">
        <v>25</v>
      </c>
      <c r="O12" s="66">
        <v>1675</v>
      </c>
      <c r="P12" s="49">
        <v>1825</v>
      </c>
      <c r="Q12" s="49">
        <v>2000</v>
      </c>
      <c r="R12" s="58">
        <v>2200</v>
      </c>
      <c r="S12" s="48">
        <v>2425</v>
      </c>
      <c r="T12" s="66">
        <v>1600000</v>
      </c>
      <c r="U12" s="49">
        <v>3520000</v>
      </c>
      <c r="V12" s="49">
        <v>3840000</v>
      </c>
      <c r="W12" s="49">
        <v>4240000</v>
      </c>
      <c r="X12" s="50">
        <v>4640000</v>
      </c>
      <c r="Z12" s="66">
        <v>400</v>
      </c>
      <c r="AA12" s="49">
        <v>500</v>
      </c>
      <c r="AB12" s="49">
        <v>500</v>
      </c>
      <c r="AC12" s="58">
        <v>600</v>
      </c>
      <c r="AD12" s="48">
        <v>600</v>
      </c>
      <c r="AE12" s="66">
        <v>400000</v>
      </c>
      <c r="AF12" s="49">
        <v>880000</v>
      </c>
      <c r="AG12" s="49">
        <v>960000</v>
      </c>
      <c r="AH12" s="49">
        <v>1060000</v>
      </c>
      <c r="AI12" s="50">
        <v>1160000</v>
      </c>
    </row>
    <row r="13" spans="2:35" s="22" customFormat="1" ht="19.5" customHeight="1">
      <c r="B13" s="39">
        <v>3</v>
      </c>
      <c r="C13" s="39" t="s">
        <v>3</v>
      </c>
      <c r="D13" s="40" t="s">
        <v>5</v>
      </c>
      <c r="E13" s="40" t="s">
        <v>16</v>
      </c>
      <c r="F13" s="40" t="s">
        <v>75</v>
      </c>
      <c r="G13" s="42" t="s">
        <v>0</v>
      </c>
      <c r="H13" s="42">
        <v>2008</v>
      </c>
      <c r="I13" s="43">
        <v>300</v>
      </c>
      <c r="J13" s="43">
        <v>210</v>
      </c>
      <c r="K13" s="43">
        <v>90</v>
      </c>
      <c r="L13" s="43">
        <v>0</v>
      </c>
      <c r="M13" s="43" t="s">
        <v>55</v>
      </c>
      <c r="N13" s="42" t="s">
        <v>39</v>
      </c>
      <c r="O13" s="45"/>
      <c r="P13" s="49">
        <v>5000</v>
      </c>
      <c r="Q13" s="49">
        <v>5500</v>
      </c>
      <c r="R13" s="58">
        <v>6050</v>
      </c>
      <c r="S13" s="48">
        <v>6675</v>
      </c>
      <c r="T13" s="45"/>
      <c r="U13" s="49">
        <v>12600000</v>
      </c>
      <c r="V13" s="49">
        <v>13860000</v>
      </c>
      <c r="W13" s="49">
        <v>15225000</v>
      </c>
      <c r="X13" s="50">
        <v>16800000</v>
      </c>
      <c r="Z13" s="45"/>
      <c r="AA13" s="49">
        <v>1300</v>
      </c>
      <c r="AB13" s="49">
        <v>1400</v>
      </c>
      <c r="AC13" s="58">
        <v>1500</v>
      </c>
      <c r="AD13" s="48">
        <v>1700</v>
      </c>
      <c r="AE13" s="45"/>
      <c r="AF13" s="49">
        <v>3150000</v>
      </c>
      <c r="AG13" s="49">
        <v>3465000</v>
      </c>
      <c r="AH13" s="49">
        <v>3806000</v>
      </c>
      <c r="AI13" s="50">
        <v>4200000</v>
      </c>
    </row>
    <row r="14" spans="2:35" s="22" customFormat="1" ht="19.5" customHeight="1">
      <c r="B14" s="39">
        <v>4</v>
      </c>
      <c r="C14" s="39" t="s">
        <v>3</v>
      </c>
      <c r="D14" s="40" t="s">
        <v>5</v>
      </c>
      <c r="E14" s="40" t="s">
        <v>15</v>
      </c>
      <c r="F14" s="40" t="s">
        <v>9</v>
      </c>
      <c r="G14" s="42" t="s">
        <v>0</v>
      </c>
      <c r="H14" s="42">
        <v>2005</v>
      </c>
      <c r="I14" s="43">
        <v>450</v>
      </c>
      <c r="J14" s="43">
        <v>300</v>
      </c>
      <c r="K14" s="43">
        <v>50</v>
      </c>
      <c r="L14" s="43">
        <v>100</v>
      </c>
      <c r="M14" s="43" t="s">
        <v>50</v>
      </c>
      <c r="N14" s="42" t="s">
        <v>42</v>
      </c>
      <c r="O14" s="45"/>
      <c r="P14" s="46"/>
      <c r="Q14" s="46"/>
      <c r="R14" s="47">
        <v>11250</v>
      </c>
      <c r="S14" s="48">
        <v>12375</v>
      </c>
      <c r="T14" s="45"/>
      <c r="U14" s="46"/>
      <c r="V14" s="46"/>
      <c r="W14" s="49">
        <v>20250000</v>
      </c>
      <c r="X14" s="50">
        <v>44550000</v>
      </c>
      <c r="Z14" s="45"/>
      <c r="AA14" s="46"/>
      <c r="AB14" s="46"/>
      <c r="AC14" s="47">
        <v>2800</v>
      </c>
      <c r="AD14" s="48">
        <v>3100</v>
      </c>
      <c r="AE14" s="45"/>
      <c r="AF14" s="46"/>
      <c r="AG14" s="46"/>
      <c r="AH14" s="49">
        <v>5063000</v>
      </c>
      <c r="AI14" s="50">
        <v>11138000</v>
      </c>
    </row>
    <row r="15" spans="2:35" s="22" customFormat="1" ht="19.5" customHeight="1">
      <c r="B15" s="39">
        <v>5</v>
      </c>
      <c r="C15" s="39" t="s">
        <v>3</v>
      </c>
      <c r="D15" s="40" t="s">
        <v>6</v>
      </c>
      <c r="E15" s="40" t="s">
        <v>15</v>
      </c>
      <c r="F15" s="40" t="s">
        <v>36</v>
      </c>
      <c r="G15" s="42" t="s">
        <v>0</v>
      </c>
      <c r="H15" s="42">
        <v>2014</v>
      </c>
      <c r="I15" s="43">
        <v>350</v>
      </c>
      <c r="J15" s="43">
        <v>250</v>
      </c>
      <c r="K15" s="43">
        <v>100</v>
      </c>
      <c r="L15" s="43">
        <v>0</v>
      </c>
      <c r="M15" s="43" t="s">
        <v>53</v>
      </c>
      <c r="N15" s="42" t="s">
        <v>42</v>
      </c>
      <c r="O15" s="45"/>
      <c r="P15" s="46"/>
      <c r="Q15" s="46"/>
      <c r="R15" s="47">
        <v>6925</v>
      </c>
      <c r="S15" s="48">
        <v>7625</v>
      </c>
      <c r="T15" s="45"/>
      <c r="U15" s="46"/>
      <c r="V15" s="46"/>
      <c r="W15" s="49">
        <v>10375000</v>
      </c>
      <c r="X15" s="50">
        <v>22875000</v>
      </c>
      <c r="Z15" s="45"/>
      <c r="AA15" s="46"/>
      <c r="AB15" s="46"/>
      <c r="AC15" s="47">
        <v>1700</v>
      </c>
      <c r="AD15" s="48">
        <v>1900</v>
      </c>
      <c r="AE15" s="45"/>
      <c r="AF15" s="46"/>
      <c r="AG15" s="46"/>
      <c r="AH15" s="49">
        <v>2594000</v>
      </c>
      <c r="AI15" s="50">
        <v>5719000</v>
      </c>
    </row>
    <row r="16" spans="2:35" s="5" customFormat="1" ht="19.5" customHeight="1">
      <c r="B16" s="34"/>
      <c r="C16" s="90"/>
      <c r="D16" s="6"/>
      <c r="E16" s="6"/>
      <c r="F16" s="6"/>
      <c r="G16" s="3"/>
      <c r="H16" s="3"/>
      <c r="I16" s="3"/>
      <c r="J16" s="7"/>
      <c r="K16" s="7"/>
      <c r="L16" s="7"/>
      <c r="M16" s="7"/>
      <c r="N16" s="3"/>
      <c r="O16" s="4"/>
      <c r="P16" s="4"/>
      <c r="Q16" s="4"/>
      <c r="R16" s="4"/>
      <c r="S16" s="4"/>
      <c r="T16" s="4"/>
      <c r="U16" s="4"/>
      <c r="V16" s="4"/>
      <c r="W16" s="4"/>
      <c r="X16" s="4"/>
      <c r="Z16" s="4"/>
      <c r="AA16" s="4"/>
      <c r="AB16" s="4"/>
      <c r="AC16" s="4"/>
      <c r="AD16" s="4"/>
      <c r="AE16" s="4"/>
      <c r="AF16" s="4"/>
      <c r="AG16" s="4"/>
      <c r="AH16" s="23"/>
      <c r="AI16" s="4"/>
    </row>
    <row r="17" spans="2:35" ht="19.5" customHeight="1">
      <c r="B17" s="161" t="s">
        <v>1</v>
      </c>
      <c r="C17" s="161"/>
      <c r="D17" s="161"/>
      <c r="E17" s="161"/>
      <c r="F17" s="161"/>
      <c r="G17" s="161"/>
      <c r="H17" s="161"/>
      <c r="I17" s="161"/>
      <c r="J17" s="161"/>
      <c r="K17" s="161"/>
      <c r="L17" s="161"/>
      <c r="M17" s="161"/>
      <c r="N17" s="162"/>
      <c r="O17" s="27"/>
      <c r="P17" s="25"/>
      <c r="Q17" s="25"/>
      <c r="R17" s="25"/>
      <c r="S17" s="25"/>
      <c r="T17" s="27"/>
      <c r="U17" s="25"/>
      <c r="V17" s="25"/>
      <c r="W17" s="25"/>
      <c r="X17" s="36"/>
      <c r="Z17" s="37"/>
      <c r="AA17" s="25"/>
      <c r="AB17" s="25"/>
      <c r="AC17" s="25"/>
      <c r="AD17" s="25"/>
      <c r="AE17" s="27"/>
      <c r="AF17" s="25"/>
      <c r="AG17" s="25"/>
      <c r="AH17" s="25"/>
      <c r="AI17" s="36"/>
    </row>
    <row r="18" spans="2:35" s="22" customFormat="1" ht="21.75" customHeight="1">
      <c r="B18" s="39">
        <v>1</v>
      </c>
      <c r="C18" s="39" t="s">
        <v>1</v>
      </c>
      <c r="D18" s="40" t="s">
        <v>31</v>
      </c>
      <c r="E18" s="40" t="s">
        <v>15</v>
      </c>
      <c r="F18" s="40" t="s">
        <v>12</v>
      </c>
      <c r="G18" s="42" t="s">
        <v>0</v>
      </c>
      <c r="H18" s="67" t="s">
        <v>58</v>
      </c>
      <c r="I18" s="43">
        <v>450</v>
      </c>
      <c r="J18" s="43">
        <v>300</v>
      </c>
      <c r="K18" s="43">
        <v>50</v>
      </c>
      <c r="L18" s="43">
        <v>100</v>
      </c>
      <c r="M18" s="57" t="s">
        <v>52</v>
      </c>
      <c r="N18" s="42" t="s">
        <v>24</v>
      </c>
      <c r="O18" s="45"/>
      <c r="P18" s="48">
        <v>9175</v>
      </c>
      <c r="Q18" s="58">
        <v>10075</v>
      </c>
      <c r="R18" s="58">
        <v>11075</v>
      </c>
      <c r="S18" s="48">
        <v>12175</v>
      </c>
      <c r="T18" s="45"/>
      <c r="U18" s="49">
        <v>16500000</v>
      </c>
      <c r="V18" s="49">
        <v>36300000</v>
      </c>
      <c r="W18" s="49">
        <v>39900000</v>
      </c>
      <c r="X18" s="50">
        <v>43800000</v>
      </c>
      <c r="Z18" s="45"/>
      <c r="AA18" s="48">
        <v>2300</v>
      </c>
      <c r="AB18" s="58">
        <v>2500</v>
      </c>
      <c r="AC18" s="58">
        <v>2800</v>
      </c>
      <c r="AD18" s="48">
        <v>3000</v>
      </c>
      <c r="AE18" s="45"/>
      <c r="AF18" s="49">
        <v>4125000</v>
      </c>
      <c r="AG18" s="49">
        <v>9075000</v>
      </c>
      <c r="AH18" s="49">
        <v>9975000</v>
      </c>
      <c r="AI18" s="50">
        <v>10950000</v>
      </c>
    </row>
    <row r="19" spans="2:35" s="22" customFormat="1" ht="21.75" customHeight="1">
      <c r="B19" s="39">
        <v>2</v>
      </c>
      <c r="C19" s="39" t="s">
        <v>1</v>
      </c>
      <c r="D19" s="40" t="s">
        <v>31</v>
      </c>
      <c r="E19" s="40" t="s">
        <v>16</v>
      </c>
      <c r="F19" s="40" t="s">
        <v>67</v>
      </c>
      <c r="G19" s="42" t="s">
        <v>0</v>
      </c>
      <c r="H19" s="56">
        <v>2018</v>
      </c>
      <c r="I19" s="43">
        <v>300</v>
      </c>
      <c r="J19" s="43">
        <v>210</v>
      </c>
      <c r="K19" s="43">
        <v>90</v>
      </c>
      <c r="L19" s="43">
        <v>0</v>
      </c>
      <c r="M19" s="57" t="s">
        <v>104</v>
      </c>
      <c r="N19" s="42" t="s">
        <v>23</v>
      </c>
      <c r="O19" s="45"/>
      <c r="P19" s="46"/>
      <c r="Q19" s="48">
        <v>5950</v>
      </c>
      <c r="R19" s="47">
        <v>6550</v>
      </c>
      <c r="S19" s="48">
        <v>7175</v>
      </c>
      <c r="T19" s="45"/>
      <c r="U19" s="46"/>
      <c r="V19" s="49">
        <v>15015000</v>
      </c>
      <c r="W19" s="49">
        <v>16485000</v>
      </c>
      <c r="X19" s="50">
        <v>18060000</v>
      </c>
      <c r="Z19" s="45"/>
      <c r="AA19" s="46"/>
      <c r="AB19" s="48">
        <v>1500</v>
      </c>
      <c r="AC19" s="47">
        <v>1600</v>
      </c>
      <c r="AD19" s="48">
        <v>1800</v>
      </c>
      <c r="AE19" s="45"/>
      <c r="AF19" s="46"/>
      <c r="AG19" s="49">
        <v>3754000</v>
      </c>
      <c r="AH19" s="49">
        <v>4121000</v>
      </c>
      <c r="AI19" s="50">
        <v>4515000</v>
      </c>
    </row>
    <row r="20" spans="2:35" s="22" customFormat="1" ht="21.75" customHeight="1">
      <c r="B20" s="39">
        <v>3</v>
      </c>
      <c r="C20" s="39" t="s">
        <v>1</v>
      </c>
      <c r="D20" s="40" t="s">
        <v>31</v>
      </c>
      <c r="E20" s="40" t="s">
        <v>16</v>
      </c>
      <c r="F20" s="40" t="s">
        <v>66</v>
      </c>
      <c r="G20" s="53" t="s">
        <v>0</v>
      </c>
      <c r="H20" s="56" t="s">
        <v>57</v>
      </c>
      <c r="I20" s="43">
        <v>250</v>
      </c>
      <c r="J20" s="43">
        <v>200</v>
      </c>
      <c r="K20" s="43">
        <v>50</v>
      </c>
      <c r="L20" s="43">
        <v>0</v>
      </c>
      <c r="M20" s="57" t="s">
        <v>106</v>
      </c>
      <c r="N20" s="42" t="s">
        <v>42</v>
      </c>
      <c r="O20" s="45"/>
      <c r="P20" s="46"/>
      <c r="Q20" s="46"/>
      <c r="R20" s="58">
        <v>6825</v>
      </c>
      <c r="S20" s="48">
        <v>7500</v>
      </c>
      <c r="T20" s="45"/>
      <c r="U20" s="46"/>
      <c r="V20" s="46"/>
      <c r="W20" s="49">
        <v>8200000</v>
      </c>
      <c r="X20" s="50">
        <v>18000000</v>
      </c>
      <c r="Z20" s="45"/>
      <c r="AA20" s="46"/>
      <c r="AB20" s="46"/>
      <c r="AC20" s="58">
        <v>1700</v>
      </c>
      <c r="AD20" s="48">
        <v>1900</v>
      </c>
      <c r="AE20" s="45"/>
      <c r="AF20" s="46"/>
      <c r="AG20" s="46"/>
      <c r="AH20" s="49">
        <v>2050000</v>
      </c>
      <c r="AI20" s="50">
        <v>4500000</v>
      </c>
    </row>
    <row r="21" spans="2:35" s="69" customFormat="1" ht="19.5" customHeight="1">
      <c r="B21" s="51"/>
      <c r="C21" s="91"/>
      <c r="D21" s="52"/>
      <c r="E21" s="52"/>
      <c r="F21" s="52"/>
      <c r="G21" s="53"/>
      <c r="H21" s="53"/>
      <c r="I21" s="53"/>
      <c r="J21" s="54"/>
      <c r="K21" s="54"/>
      <c r="L21" s="54"/>
      <c r="M21" s="54"/>
      <c r="N21" s="53"/>
      <c r="O21" s="55"/>
      <c r="P21" s="55"/>
      <c r="Q21" s="55"/>
      <c r="R21" s="55"/>
      <c r="S21" s="55"/>
      <c r="T21" s="55"/>
      <c r="U21" s="55"/>
      <c r="V21" s="55"/>
      <c r="W21" s="55"/>
      <c r="X21" s="55"/>
      <c r="Z21" s="55"/>
      <c r="AA21" s="55"/>
      <c r="AB21" s="55"/>
      <c r="AC21" s="55"/>
      <c r="AD21" s="55"/>
      <c r="AE21" s="55"/>
      <c r="AF21" s="55"/>
      <c r="AG21" s="55"/>
      <c r="AH21" s="68"/>
      <c r="AI21" s="55"/>
    </row>
    <row r="22" spans="2:35" s="22" customFormat="1" ht="17.25">
      <c r="B22" s="145" t="s">
        <v>30</v>
      </c>
      <c r="C22" s="145"/>
      <c r="D22" s="145"/>
      <c r="E22" s="145"/>
      <c r="F22" s="145"/>
      <c r="G22" s="145"/>
      <c r="H22" s="145"/>
      <c r="I22" s="145"/>
      <c r="J22" s="145"/>
      <c r="K22" s="145"/>
      <c r="L22" s="145"/>
      <c r="M22" s="145"/>
      <c r="N22" s="146"/>
      <c r="O22" s="70"/>
      <c r="P22" s="71"/>
      <c r="Q22" s="71"/>
      <c r="R22" s="71"/>
      <c r="S22" s="71"/>
      <c r="T22" s="70"/>
      <c r="U22" s="71"/>
      <c r="V22" s="71"/>
      <c r="W22" s="71"/>
      <c r="X22" s="72"/>
      <c r="Z22" s="73"/>
      <c r="AA22" s="71"/>
      <c r="AB22" s="71"/>
      <c r="AC22" s="71"/>
      <c r="AD22" s="71"/>
      <c r="AE22" s="70"/>
      <c r="AF22" s="71"/>
      <c r="AG22" s="71"/>
      <c r="AH22" s="71"/>
      <c r="AI22" s="72"/>
    </row>
    <row r="23" spans="2:35" s="22" customFormat="1" ht="21" customHeight="1">
      <c r="B23" s="39">
        <v>1</v>
      </c>
      <c r="C23" s="39" t="s">
        <v>30</v>
      </c>
      <c r="D23" s="40" t="s">
        <v>10</v>
      </c>
      <c r="E23" s="40" t="s">
        <v>15</v>
      </c>
      <c r="F23" s="40" t="s">
        <v>18</v>
      </c>
      <c r="G23" s="42" t="s">
        <v>0</v>
      </c>
      <c r="H23" s="42">
        <v>2020</v>
      </c>
      <c r="I23" s="43">
        <v>400</v>
      </c>
      <c r="J23" s="43">
        <v>300</v>
      </c>
      <c r="K23" s="43">
        <v>100</v>
      </c>
      <c r="L23" s="43">
        <v>0</v>
      </c>
      <c r="M23" s="43" t="s">
        <v>51</v>
      </c>
      <c r="N23" s="42" t="s">
        <v>24</v>
      </c>
      <c r="O23" s="45"/>
      <c r="P23" s="49">
        <v>6825</v>
      </c>
      <c r="Q23" s="58">
        <v>7500</v>
      </c>
      <c r="R23" s="58">
        <v>8575</v>
      </c>
      <c r="S23" s="48">
        <v>9825</v>
      </c>
      <c r="T23" s="45"/>
      <c r="U23" s="49">
        <v>12300000</v>
      </c>
      <c r="V23" s="49">
        <v>27000000</v>
      </c>
      <c r="W23" s="49">
        <v>30900000</v>
      </c>
      <c r="X23" s="50">
        <v>35400000</v>
      </c>
      <c r="Z23" s="45"/>
      <c r="AA23" s="49">
        <v>1700</v>
      </c>
      <c r="AB23" s="58">
        <v>1900</v>
      </c>
      <c r="AC23" s="58">
        <v>2100</v>
      </c>
      <c r="AD23" s="48">
        <v>2500</v>
      </c>
      <c r="AE23" s="45"/>
      <c r="AF23" s="49">
        <v>3075000</v>
      </c>
      <c r="AG23" s="49">
        <v>6750000</v>
      </c>
      <c r="AH23" s="49">
        <v>7725000</v>
      </c>
      <c r="AI23" s="50">
        <v>8850000</v>
      </c>
    </row>
    <row r="24" spans="2:35" s="22" customFormat="1" ht="21" customHeight="1">
      <c r="B24" s="39">
        <v>2</v>
      </c>
      <c r="C24" s="39" t="s">
        <v>30</v>
      </c>
      <c r="D24" s="40" t="s">
        <v>10</v>
      </c>
      <c r="E24" s="40" t="s">
        <v>16</v>
      </c>
      <c r="F24" s="40" t="s">
        <v>63</v>
      </c>
      <c r="G24" s="42" t="s">
        <v>0</v>
      </c>
      <c r="H24" s="42" t="s">
        <v>57</v>
      </c>
      <c r="I24" s="43">
        <v>250</v>
      </c>
      <c r="J24" s="43">
        <v>200</v>
      </c>
      <c r="K24" s="43">
        <v>50</v>
      </c>
      <c r="L24" s="43">
        <v>0</v>
      </c>
      <c r="M24" s="43" t="s">
        <v>107</v>
      </c>
      <c r="N24" s="42" t="s">
        <v>23</v>
      </c>
      <c r="O24" s="45"/>
      <c r="P24" s="46"/>
      <c r="Q24" s="48">
        <v>4575</v>
      </c>
      <c r="R24" s="47">
        <v>5075</v>
      </c>
      <c r="S24" s="48">
        <v>5575</v>
      </c>
      <c r="T24" s="45"/>
      <c r="U24" s="46"/>
      <c r="V24" s="49">
        <v>11000000</v>
      </c>
      <c r="W24" s="49">
        <v>12200000</v>
      </c>
      <c r="X24" s="50">
        <v>13400000</v>
      </c>
      <c r="Z24" s="45"/>
      <c r="AA24" s="46"/>
      <c r="AB24" s="48">
        <v>1100</v>
      </c>
      <c r="AC24" s="47">
        <v>1300</v>
      </c>
      <c r="AD24" s="48">
        <v>1400</v>
      </c>
      <c r="AE24" s="45"/>
      <c r="AF24" s="46"/>
      <c r="AG24" s="49">
        <v>2750000</v>
      </c>
      <c r="AH24" s="49">
        <v>3050000</v>
      </c>
      <c r="AI24" s="50">
        <v>3350000</v>
      </c>
    </row>
    <row r="25" spans="2:35" s="22" customFormat="1" ht="21" customHeight="1">
      <c r="B25" s="39">
        <v>3</v>
      </c>
      <c r="C25" s="39" t="s">
        <v>30</v>
      </c>
      <c r="D25" s="40" t="s">
        <v>11</v>
      </c>
      <c r="E25" s="40" t="s">
        <v>15</v>
      </c>
      <c r="F25" s="40" t="s">
        <v>48</v>
      </c>
      <c r="G25" s="42" t="s">
        <v>0</v>
      </c>
      <c r="H25" s="42">
        <v>2019</v>
      </c>
      <c r="I25" s="43">
        <v>400</v>
      </c>
      <c r="J25" s="43">
        <v>300</v>
      </c>
      <c r="K25" s="43">
        <v>100</v>
      </c>
      <c r="L25" s="43">
        <v>0</v>
      </c>
      <c r="M25" s="43" t="s">
        <v>51</v>
      </c>
      <c r="N25" s="42" t="s">
        <v>41</v>
      </c>
      <c r="O25" s="45"/>
      <c r="P25" s="46"/>
      <c r="Q25" s="58">
        <v>7500</v>
      </c>
      <c r="R25" s="58">
        <v>8250</v>
      </c>
      <c r="S25" s="48">
        <v>9500</v>
      </c>
      <c r="T25" s="45"/>
      <c r="U25" s="46"/>
      <c r="V25" s="49">
        <v>13500000</v>
      </c>
      <c r="W25" s="49">
        <v>29700000</v>
      </c>
      <c r="X25" s="50">
        <v>34200000</v>
      </c>
      <c r="Z25" s="45"/>
      <c r="AA25" s="46"/>
      <c r="AB25" s="58">
        <v>1900</v>
      </c>
      <c r="AC25" s="58">
        <v>2100</v>
      </c>
      <c r="AD25" s="48">
        <v>2400</v>
      </c>
      <c r="AE25" s="45"/>
      <c r="AF25" s="46"/>
      <c r="AG25" s="49">
        <v>3375000</v>
      </c>
      <c r="AH25" s="49">
        <v>7425000</v>
      </c>
      <c r="AI25" s="50">
        <v>8550000</v>
      </c>
    </row>
    <row r="26" spans="2:35" s="22" customFormat="1" ht="21" customHeight="1">
      <c r="B26" s="39">
        <v>4</v>
      </c>
      <c r="C26" s="39" t="s">
        <v>30</v>
      </c>
      <c r="D26" s="40" t="s">
        <v>11</v>
      </c>
      <c r="E26" s="40" t="s">
        <v>16</v>
      </c>
      <c r="F26" s="40" t="s">
        <v>63</v>
      </c>
      <c r="G26" s="42" t="s">
        <v>0</v>
      </c>
      <c r="H26" s="42" t="s">
        <v>57</v>
      </c>
      <c r="I26" s="43">
        <v>250</v>
      </c>
      <c r="J26" s="43">
        <v>200</v>
      </c>
      <c r="K26" s="43">
        <v>50</v>
      </c>
      <c r="L26" s="43">
        <v>0</v>
      </c>
      <c r="M26" s="43" t="s">
        <v>107</v>
      </c>
      <c r="N26" s="42" t="s">
        <v>22</v>
      </c>
      <c r="O26" s="45"/>
      <c r="P26" s="46"/>
      <c r="Q26" s="46"/>
      <c r="R26" s="58">
        <v>5075</v>
      </c>
      <c r="S26" s="48">
        <v>5575</v>
      </c>
      <c r="T26" s="45"/>
      <c r="U26" s="46"/>
      <c r="V26" s="46"/>
      <c r="W26" s="49">
        <v>12200000</v>
      </c>
      <c r="X26" s="50">
        <v>13400000</v>
      </c>
      <c r="Z26" s="45"/>
      <c r="AA26" s="46"/>
      <c r="AB26" s="46"/>
      <c r="AC26" s="58">
        <v>1300</v>
      </c>
      <c r="AD26" s="48">
        <v>1400</v>
      </c>
      <c r="AE26" s="45"/>
      <c r="AF26" s="46"/>
      <c r="AG26" s="46"/>
      <c r="AH26" s="49">
        <v>3050000</v>
      </c>
      <c r="AI26" s="50">
        <v>3350000</v>
      </c>
    </row>
    <row r="27" spans="2:35" s="22" customFormat="1" ht="21" customHeight="1">
      <c r="B27" s="39">
        <v>5</v>
      </c>
      <c r="C27" s="39" t="s">
        <v>30</v>
      </c>
      <c r="D27" s="40" t="s">
        <v>65</v>
      </c>
      <c r="E27" s="40" t="s">
        <v>16</v>
      </c>
      <c r="F27" s="40" t="s">
        <v>63</v>
      </c>
      <c r="G27" s="42" t="s">
        <v>0</v>
      </c>
      <c r="H27" s="42"/>
      <c r="I27" s="43">
        <v>250</v>
      </c>
      <c r="J27" s="43">
        <v>200</v>
      </c>
      <c r="K27" s="43">
        <v>50</v>
      </c>
      <c r="L27" s="43">
        <v>0</v>
      </c>
      <c r="M27" s="43" t="s">
        <v>107</v>
      </c>
      <c r="N27" s="42" t="s">
        <v>42</v>
      </c>
      <c r="O27" s="45"/>
      <c r="P27" s="46"/>
      <c r="Q27" s="46"/>
      <c r="R27" s="58">
        <v>5425</v>
      </c>
      <c r="S27" s="48">
        <v>6000</v>
      </c>
      <c r="T27" s="45"/>
      <c r="U27" s="46"/>
      <c r="V27" s="46"/>
      <c r="W27" s="49">
        <v>6500000</v>
      </c>
      <c r="X27" s="50">
        <v>14400000</v>
      </c>
      <c r="Z27" s="45"/>
      <c r="AA27" s="46"/>
      <c r="AB27" s="46"/>
      <c r="AC27" s="58">
        <v>1400</v>
      </c>
      <c r="AD27" s="48">
        <v>1500</v>
      </c>
      <c r="AE27" s="45"/>
      <c r="AF27" s="46"/>
      <c r="AG27" s="46"/>
      <c r="AH27" s="49">
        <v>1625000</v>
      </c>
      <c r="AI27" s="50">
        <v>3600000</v>
      </c>
    </row>
    <row r="28" spans="2:35" s="69" customFormat="1" ht="19.5" customHeight="1">
      <c r="B28" s="51"/>
      <c r="C28" s="91"/>
      <c r="D28" s="52"/>
      <c r="E28" s="52"/>
      <c r="F28" s="52"/>
      <c r="G28" s="53"/>
      <c r="H28" s="53"/>
      <c r="I28" s="53"/>
      <c r="J28" s="54"/>
      <c r="K28" s="54"/>
      <c r="L28" s="54"/>
      <c r="M28" s="54"/>
      <c r="N28" s="53"/>
      <c r="O28" s="55"/>
      <c r="P28" s="55"/>
      <c r="Q28" s="55"/>
      <c r="R28" s="55"/>
      <c r="S28" s="55"/>
      <c r="T28" s="55"/>
      <c r="U28" s="55"/>
      <c r="V28" s="55"/>
      <c r="W28" s="55"/>
      <c r="X28" s="55"/>
      <c r="Z28" s="55"/>
      <c r="AA28" s="55"/>
      <c r="AB28" s="55"/>
      <c r="AC28" s="55"/>
      <c r="AD28" s="55"/>
      <c r="AE28" s="55"/>
      <c r="AF28" s="55"/>
      <c r="AG28" s="55"/>
      <c r="AH28" s="68">
        <v>0</v>
      </c>
      <c r="AI28" s="55"/>
    </row>
    <row r="29" spans="2:35" s="22" customFormat="1" ht="19.5" customHeight="1">
      <c r="B29" s="145" t="s">
        <v>4</v>
      </c>
      <c r="C29" s="145"/>
      <c r="D29" s="145"/>
      <c r="E29" s="145"/>
      <c r="F29" s="145"/>
      <c r="G29" s="145"/>
      <c r="H29" s="145"/>
      <c r="I29" s="145"/>
      <c r="J29" s="145"/>
      <c r="K29" s="145"/>
      <c r="L29" s="145"/>
      <c r="M29" s="145"/>
      <c r="N29" s="146"/>
      <c r="O29" s="70"/>
      <c r="P29" s="71"/>
      <c r="Q29" s="71"/>
      <c r="R29" s="71"/>
      <c r="S29" s="71"/>
      <c r="T29" s="70"/>
      <c r="U29" s="71"/>
      <c r="V29" s="71"/>
      <c r="W29" s="71"/>
      <c r="X29" s="72"/>
      <c r="Z29" s="73"/>
      <c r="AA29" s="71"/>
      <c r="AB29" s="71"/>
      <c r="AC29" s="71"/>
      <c r="AD29" s="71"/>
      <c r="AE29" s="70"/>
      <c r="AF29" s="71"/>
      <c r="AG29" s="71"/>
      <c r="AH29" s="71"/>
      <c r="AI29" s="72"/>
    </row>
    <row r="30" spans="2:35" s="22" customFormat="1" ht="19.5" customHeight="1">
      <c r="B30" s="59">
        <v>1</v>
      </c>
      <c r="C30" s="59" t="s">
        <v>4</v>
      </c>
      <c r="D30" s="40" t="s">
        <v>32</v>
      </c>
      <c r="E30" s="40" t="s">
        <v>15</v>
      </c>
      <c r="F30" s="40" t="s">
        <v>44</v>
      </c>
      <c r="G30" s="42" t="s">
        <v>8</v>
      </c>
      <c r="H30" s="42">
        <v>2022</v>
      </c>
      <c r="I30" s="43">
        <v>400</v>
      </c>
      <c r="J30" s="43">
        <v>300</v>
      </c>
      <c r="K30" s="43">
        <v>50</v>
      </c>
      <c r="L30" s="43">
        <v>50</v>
      </c>
      <c r="M30" s="42" t="s">
        <v>56</v>
      </c>
      <c r="N30" s="60" t="s">
        <v>41</v>
      </c>
      <c r="O30" s="45"/>
      <c r="P30" s="46"/>
      <c r="Q30" s="48">
        <v>8750</v>
      </c>
      <c r="R30" s="47">
        <v>9625</v>
      </c>
      <c r="S30" s="48">
        <v>11075</v>
      </c>
      <c r="T30" s="45"/>
      <c r="U30" s="46"/>
      <c r="V30" s="49">
        <v>15750000</v>
      </c>
      <c r="W30" s="49">
        <v>34650000</v>
      </c>
      <c r="X30" s="50">
        <v>39900000</v>
      </c>
      <c r="Z30" s="45"/>
      <c r="AA30" s="46"/>
      <c r="AB30" s="48">
        <v>2200</v>
      </c>
      <c r="AC30" s="47">
        <v>2400</v>
      </c>
      <c r="AD30" s="48">
        <v>2800</v>
      </c>
      <c r="AE30" s="45"/>
      <c r="AF30" s="46"/>
      <c r="AG30" s="49">
        <v>3938000</v>
      </c>
      <c r="AH30" s="49">
        <v>8663000</v>
      </c>
      <c r="AI30" s="50">
        <v>9975000</v>
      </c>
    </row>
    <row r="31" spans="2:35" s="69" customFormat="1" ht="19.5" customHeight="1">
      <c r="B31" s="51"/>
      <c r="C31" s="91"/>
      <c r="D31" s="52"/>
      <c r="E31" s="52"/>
      <c r="F31" s="52"/>
      <c r="G31" s="53"/>
      <c r="H31" s="53"/>
      <c r="I31" s="53"/>
      <c r="J31" s="54"/>
      <c r="K31" s="54"/>
      <c r="L31" s="54"/>
      <c r="M31" s="54"/>
      <c r="N31" s="53"/>
      <c r="O31" s="55"/>
      <c r="P31" s="55"/>
      <c r="Q31" s="55"/>
      <c r="R31" s="55"/>
      <c r="S31" s="55"/>
      <c r="T31" s="55"/>
      <c r="U31" s="55"/>
      <c r="V31" s="55"/>
      <c r="W31" s="55"/>
      <c r="X31" s="55"/>
      <c r="Z31" s="55"/>
      <c r="AA31" s="55"/>
      <c r="AB31" s="55"/>
      <c r="AC31" s="55"/>
      <c r="AD31" s="55"/>
      <c r="AE31" s="55"/>
      <c r="AF31" s="55"/>
      <c r="AG31" s="55"/>
      <c r="AH31" s="55"/>
      <c r="AI31" s="55"/>
    </row>
    <row r="32" spans="2:35" s="22" customFormat="1" ht="19.5" customHeight="1">
      <c r="B32" s="145" t="s">
        <v>2</v>
      </c>
      <c r="C32" s="145"/>
      <c r="D32" s="145"/>
      <c r="E32" s="145"/>
      <c r="F32" s="145"/>
      <c r="G32" s="145"/>
      <c r="H32" s="145"/>
      <c r="I32" s="145"/>
      <c r="J32" s="145"/>
      <c r="K32" s="145"/>
      <c r="L32" s="145"/>
      <c r="M32" s="145"/>
      <c r="N32" s="146"/>
      <c r="O32" s="70"/>
      <c r="P32" s="71"/>
      <c r="Q32" s="71"/>
      <c r="R32" s="71"/>
      <c r="S32" s="71"/>
      <c r="T32" s="70"/>
      <c r="U32" s="71"/>
      <c r="V32" s="71"/>
      <c r="W32" s="71"/>
      <c r="X32" s="74"/>
      <c r="Z32" s="73"/>
      <c r="AA32" s="71"/>
      <c r="AB32" s="71"/>
      <c r="AC32" s="71"/>
      <c r="AD32" s="71"/>
      <c r="AE32" s="70"/>
      <c r="AF32" s="71"/>
      <c r="AG32" s="71"/>
      <c r="AH32" s="71"/>
      <c r="AI32" s="72"/>
    </row>
    <row r="33" spans="2:35" s="22" customFormat="1" ht="19.5" customHeight="1">
      <c r="B33" s="59">
        <v>1</v>
      </c>
      <c r="C33" s="59" t="s">
        <v>2</v>
      </c>
      <c r="D33" s="40" t="s">
        <v>78</v>
      </c>
      <c r="E33" s="40" t="s">
        <v>16</v>
      </c>
      <c r="F33" s="40" t="s">
        <v>21</v>
      </c>
      <c r="G33" s="42" t="s">
        <v>0</v>
      </c>
      <c r="H33" s="42">
        <v>2008</v>
      </c>
      <c r="I33" s="43">
        <v>250</v>
      </c>
      <c r="J33" s="43">
        <v>200</v>
      </c>
      <c r="K33" s="43">
        <v>50</v>
      </c>
      <c r="L33" s="43">
        <v>0</v>
      </c>
      <c r="M33" s="57" t="s">
        <v>54</v>
      </c>
      <c r="N33" s="42" t="s">
        <v>47</v>
      </c>
      <c r="O33" s="45"/>
      <c r="P33" s="46"/>
      <c r="Q33" s="46"/>
      <c r="R33" s="46"/>
      <c r="S33" s="48">
        <v>6250</v>
      </c>
      <c r="T33" s="45"/>
      <c r="U33" s="46"/>
      <c r="V33" s="46"/>
      <c r="W33" s="46"/>
      <c r="X33" s="50">
        <v>15000000</v>
      </c>
      <c r="Z33" s="45"/>
      <c r="AA33" s="46"/>
      <c r="AB33" s="46"/>
      <c r="AC33" s="46"/>
      <c r="AD33" s="48">
        <v>1600</v>
      </c>
      <c r="AE33" s="45"/>
      <c r="AF33" s="46"/>
      <c r="AG33" s="46"/>
      <c r="AH33" s="46"/>
      <c r="AI33" s="50">
        <v>3750000</v>
      </c>
    </row>
    <row r="34" spans="2:35" s="69" customFormat="1" ht="19.5" customHeight="1">
      <c r="B34" s="51"/>
      <c r="C34" s="91"/>
      <c r="D34" s="52"/>
      <c r="E34" s="52"/>
      <c r="F34" s="52"/>
      <c r="G34" s="53"/>
      <c r="H34" s="53"/>
      <c r="I34" s="53"/>
      <c r="J34" s="54"/>
      <c r="K34" s="54"/>
      <c r="L34" s="54"/>
      <c r="M34" s="54"/>
      <c r="N34" s="53"/>
      <c r="O34" s="55"/>
      <c r="P34" s="55"/>
      <c r="Q34" s="55"/>
      <c r="R34" s="55"/>
      <c r="S34" s="55"/>
      <c r="T34" s="55"/>
      <c r="U34" s="55"/>
      <c r="V34" s="55"/>
      <c r="W34" s="55"/>
      <c r="X34" s="55"/>
      <c r="Z34" s="55"/>
      <c r="AA34" s="55"/>
      <c r="AB34" s="55"/>
      <c r="AC34" s="55"/>
      <c r="AD34" s="55"/>
      <c r="AE34" s="55"/>
      <c r="AF34" s="55"/>
      <c r="AG34" s="55"/>
      <c r="AH34" s="55"/>
      <c r="AI34" s="55"/>
    </row>
    <row r="35" spans="2:35" s="22" customFormat="1" ht="19.5" customHeight="1">
      <c r="B35" s="145" t="s">
        <v>27</v>
      </c>
      <c r="C35" s="145"/>
      <c r="D35" s="145"/>
      <c r="E35" s="145"/>
      <c r="F35" s="145"/>
      <c r="G35" s="145"/>
      <c r="H35" s="145"/>
      <c r="I35" s="145"/>
      <c r="J35" s="145"/>
      <c r="K35" s="145"/>
      <c r="L35" s="145"/>
      <c r="M35" s="145"/>
      <c r="N35" s="146"/>
      <c r="O35" s="70"/>
      <c r="P35" s="71"/>
      <c r="Q35" s="71"/>
      <c r="R35" s="71"/>
      <c r="S35" s="71"/>
      <c r="T35" s="70"/>
      <c r="U35" s="71"/>
      <c r="V35" s="71"/>
      <c r="W35" s="71"/>
      <c r="X35" s="72"/>
      <c r="Z35" s="73"/>
      <c r="AA35" s="71"/>
      <c r="AB35" s="71"/>
      <c r="AC35" s="71"/>
      <c r="AD35" s="71"/>
      <c r="AE35" s="70"/>
      <c r="AF35" s="71"/>
      <c r="AG35" s="71"/>
      <c r="AH35" s="71"/>
      <c r="AI35" s="72"/>
    </row>
    <row r="36" spans="2:35" s="22" customFormat="1" ht="19.5" customHeight="1">
      <c r="B36" s="59">
        <v>1</v>
      </c>
      <c r="C36" s="59" t="s">
        <v>27</v>
      </c>
      <c r="D36" s="40" t="s">
        <v>28</v>
      </c>
      <c r="E36" s="40" t="s">
        <v>16</v>
      </c>
      <c r="F36" s="40" t="s">
        <v>43</v>
      </c>
      <c r="G36" s="42" t="s">
        <v>0</v>
      </c>
      <c r="H36" s="42">
        <v>2022</v>
      </c>
      <c r="I36" s="43">
        <v>250</v>
      </c>
      <c r="J36" s="43">
        <v>200</v>
      </c>
      <c r="K36" s="43">
        <v>50</v>
      </c>
      <c r="L36" s="43">
        <v>0</v>
      </c>
      <c r="M36" s="57" t="s">
        <v>64</v>
      </c>
      <c r="N36" s="42" t="s">
        <v>47</v>
      </c>
      <c r="O36" s="45"/>
      <c r="P36" s="46"/>
      <c r="Q36" s="46"/>
      <c r="R36" s="46"/>
      <c r="S36" s="48">
        <v>2925</v>
      </c>
      <c r="T36" s="45"/>
      <c r="U36" s="46"/>
      <c r="V36" s="46"/>
      <c r="W36" s="46"/>
      <c r="X36" s="50">
        <v>7000000</v>
      </c>
      <c r="Z36" s="45"/>
      <c r="AA36" s="46"/>
      <c r="AB36" s="46"/>
      <c r="AC36" s="46"/>
      <c r="AD36" s="48">
        <v>700</v>
      </c>
      <c r="AE36" s="45"/>
      <c r="AF36" s="46"/>
      <c r="AG36" s="46"/>
      <c r="AH36" s="46"/>
      <c r="AI36" s="50">
        <v>1750000</v>
      </c>
    </row>
    <row r="37" spans="2:35" s="69" customFormat="1" ht="19.5" customHeight="1">
      <c r="B37" s="51"/>
      <c r="C37" s="91"/>
      <c r="D37" s="52"/>
      <c r="E37" s="52"/>
      <c r="F37" s="52"/>
      <c r="G37" s="53"/>
      <c r="H37" s="53"/>
      <c r="I37" s="53"/>
      <c r="J37" s="54"/>
      <c r="K37" s="54"/>
      <c r="L37" s="54"/>
      <c r="M37" s="54"/>
      <c r="N37" s="53"/>
      <c r="O37" s="55"/>
      <c r="P37" s="55"/>
      <c r="Q37" s="55"/>
      <c r="R37" s="55"/>
      <c r="S37" s="55"/>
      <c r="T37" s="55"/>
      <c r="U37" s="55"/>
      <c r="V37" s="55"/>
      <c r="W37" s="55"/>
      <c r="X37" s="55"/>
      <c r="Z37" s="55"/>
      <c r="AA37" s="55"/>
      <c r="AB37" s="55"/>
      <c r="AC37" s="55"/>
      <c r="AD37" s="55"/>
      <c r="AE37" s="55"/>
      <c r="AF37" s="55"/>
      <c r="AG37" s="55"/>
      <c r="AH37" s="55"/>
      <c r="AI37" s="55"/>
    </row>
    <row r="38" spans="2:35" s="22" customFormat="1" ht="19.5" customHeight="1">
      <c r="B38" s="145" t="s">
        <v>19</v>
      </c>
      <c r="C38" s="145"/>
      <c r="D38" s="145"/>
      <c r="E38" s="145"/>
      <c r="F38" s="145"/>
      <c r="G38" s="145"/>
      <c r="H38" s="145"/>
      <c r="I38" s="145"/>
      <c r="J38" s="145"/>
      <c r="K38" s="145"/>
      <c r="L38" s="145"/>
      <c r="M38" s="145"/>
      <c r="N38" s="146"/>
      <c r="O38" s="70"/>
      <c r="P38" s="71"/>
      <c r="Q38" s="71"/>
      <c r="R38" s="71"/>
      <c r="S38" s="71"/>
      <c r="T38" s="70"/>
      <c r="U38" s="71"/>
      <c r="V38" s="71"/>
      <c r="W38" s="71"/>
      <c r="X38" s="72"/>
      <c r="Z38" s="73"/>
      <c r="AA38" s="71"/>
      <c r="AB38" s="71"/>
      <c r="AC38" s="71"/>
      <c r="AD38" s="71"/>
      <c r="AE38" s="70"/>
      <c r="AF38" s="71"/>
      <c r="AG38" s="71"/>
      <c r="AH38" s="71"/>
      <c r="AI38" s="72"/>
    </row>
    <row r="39" spans="2:35" s="22" customFormat="1" ht="19.5" customHeight="1">
      <c r="B39" s="59">
        <v>1</v>
      </c>
      <c r="C39" s="59" t="s">
        <v>19</v>
      </c>
      <c r="D39" s="40" t="s">
        <v>20</v>
      </c>
      <c r="E39" s="40" t="s">
        <v>16</v>
      </c>
      <c r="F39" s="40" t="s">
        <v>59</v>
      </c>
      <c r="G39" s="42" t="s">
        <v>0</v>
      </c>
      <c r="H39" s="42">
        <v>2011</v>
      </c>
      <c r="I39" s="43">
        <v>250</v>
      </c>
      <c r="J39" s="43">
        <v>200</v>
      </c>
      <c r="K39" s="43">
        <v>50</v>
      </c>
      <c r="L39" s="43">
        <v>0</v>
      </c>
      <c r="M39" s="57" t="s">
        <v>64</v>
      </c>
      <c r="N39" s="42" t="s">
        <v>47</v>
      </c>
      <c r="O39" s="45"/>
      <c r="P39" s="46"/>
      <c r="Q39" s="46"/>
      <c r="R39" s="46"/>
      <c r="S39" s="48">
        <v>2925</v>
      </c>
      <c r="T39" s="45"/>
      <c r="U39" s="46"/>
      <c r="V39" s="46"/>
      <c r="W39" s="46"/>
      <c r="X39" s="50">
        <v>7000000</v>
      </c>
      <c r="Z39" s="45"/>
      <c r="AA39" s="46"/>
      <c r="AB39" s="46"/>
      <c r="AC39" s="46"/>
      <c r="AD39" s="48">
        <v>700</v>
      </c>
      <c r="AE39" s="45"/>
      <c r="AF39" s="46"/>
      <c r="AG39" s="46"/>
      <c r="AH39" s="46"/>
      <c r="AI39" s="50">
        <v>1750000</v>
      </c>
    </row>
  </sheetData>
  <sheetProtection/>
  <mergeCells count="24">
    <mergeCell ref="AE4:AI6"/>
    <mergeCell ref="C4:C6"/>
    <mergeCell ref="B17:N17"/>
    <mergeCell ref="B4:B6"/>
    <mergeCell ref="D4:D6"/>
    <mergeCell ref="E4:E6"/>
    <mergeCell ref="F4:F6"/>
    <mergeCell ref="B10:N10"/>
    <mergeCell ref="H4:H6"/>
    <mergeCell ref="O4:S6"/>
    <mergeCell ref="T4:X6"/>
    <mergeCell ref="M4:M6"/>
    <mergeCell ref="N4:N6"/>
    <mergeCell ref="Z4:AD6"/>
    <mergeCell ref="B29:N29"/>
    <mergeCell ref="B32:N32"/>
    <mergeCell ref="B35:N35"/>
    <mergeCell ref="B38:N38"/>
    <mergeCell ref="I4:I6"/>
    <mergeCell ref="J4:J6"/>
    <mergeCell ref="K4:K6"/>
    <mergeCell ref="L4:L6"/>
    <mergeCell ref="B22:N22"/>
    <mergeCell ref="G4:G6"/>
  </mergeCells>
  <printOptions horizontalCentered="1" verticalCentered="1"/>
  <pageMargins left="0.24" right="0.5" top="0.5" bottom="0.5" header="0.5" footer="0.5"/>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B1:B45"/>
  <sheetViews>
    <sheetView showGridLines="0" zoomScale="70" zoomScaleNormal="70" zoomScalePageLayoutView="0" workbookViewId="0" topLeftCell="A1">
      <selection activeCell="B14" sqref="B14"/>
    </sheetView>
  </sheetViews>
  <sheetFormatPr defaultColWidth="8.7109375" defaultRowHeight="12.75"/>
  <cols>
    <col min="1" max="1" width="1.7109375" style="10" customWidth="1"/>
    <col min="2" max="2" width="255.7109375" style="10" customWidth="1"/>
    <col min="3" max="16384" width="8.7109375" style="10" customWidth="1"/>
  </cols>
  <sheetData>
    <row r="1" s="82" customFormat="1" ht="9" customHeight="1">
      <c r="B1" s="17"/>
    </row>
    <row r="2" ht="23.25" customHeight="1">
      <c r="B2" s="124" t="s">
        <v>133</v>
      </c>
    </row>
    <row r="3" s="82" customFormat="1" ht="14.25">
      <c r="B3" s="17"/>
    </row>
    <row r="4" ht="14.25">
      <c r="B4" s="115" t="s">
        <v>79</v>
      </c>
    </row>
    <row r="5" ht="14.25">
      <c r="B5" s="82"/>
    </row>
    <row r="6" ht="14.25">
      <c r="B6" s="116" t="s">
        <v>124</v>
      </c>
    </row>
    <row r="7" ht="14.25">
      <c r="B7" s="116" t="s">
        <v>114</v>
      </c>
    </row>
    <row r="8" ht="14.25">
      <c r="B8" s="116" t="s">
        <v>116</v>
      </c>
    </row>
    <row r="9" ht="14.25">
      <c r="B9" s="116" t="s">
        <v>81</v>
      </c>
    </row>
    <row r="10" ht="14.25">
      <c r="B10" s="116" t="s">
        <v>115</v>
      </c>
    </row>
    <row r="11" ht="14.25">
      <c r="B11" s="116" t="s">
        <v>80</v>
      </c>
    </row>
    <row r="12" ht="14.25">
      <c r="B12" s="116" t="s">
        <v>118</v>
      </c>
    </row>
    <row r="13" ht="14.25">
      <c r="B13" s="116" t="s">
        <v>119</v>
      </c>
    </row>
    <row r="14" ht="14.25">
      <c r="B14" s="116" t="s">
        <v>120</v>
      </c>
    </row>
    <row r="15" ht="14.25">
      <c r="B15" s="116" t="s">
        <v>102</v>
      </c>
    </row>
    <row r="16" ht="14.25">
      <c r="B16" s="117"/>
    </row>
    <row r="17" ht="14.25">
      <c r="B17" s="116" t="s">
        <v>82</v>
      </c>
    </row>
    <row r="18" ht="14.25">
      <c r="B18" s="118" t="s">
        <v>83</v>
      </c>
    </row>
    <row r="19" ht="14.25">
      <c r="B19" s="118" t="s">
        <v>84</v>
      </c>
    </row>
    <row r="20" ht="14.25">
      <c r="B20" s="118" t="s">
        <v>85</v>
      </c>
    </row>
    <row r="21" ht="14.25">
      <c r="B21" s="118" t="s">
        <v>86</v>
      </c>
    </row>
    <row r="22" ht="14.25">
      <c r="B22" s="118" t="s">
        <v>87</v>
      </c>
    </row>
    <row r="23" ht="14.25">
      <c r="B23" s="118" t="s">
        <v>88</v>
      </c>
    </row>
    <row r="24" ht="14.25">
      <c r="B24" s="119"/>
    </row>
    <row r="25" ht="14.25">
      <c r="B25" s="116" t="s">
        <v>89</v>
      </c>
    </row>
    <row r="26" ht="14.25">
      <c r="B26" s="118" t="s">
        <v>90</v>
      </c>
    </row>
    <row r="27" ht="14.25">
      <c r="B27" s="118" t="s">
        <v>121</v>
      </c>
    </row>
    <row r="28" ht="14.25">
      <c r="B28" s="118" t="s">
        <v>91</v>
      </c>
    </row>
    <row r="29" ht="14.25">
      <c r="B29" s="118" t="s">
        <v>117</v>
      </c>
    </row>
    <row r="30" ht="14.25">
      <c r="B30" s="118" t="s">
        <v>92</v>
      </c>
    </row>
    <row r="31" ht="14.25">
      <c r="B31" s="117"/>
    </row>
    <row r="32" ht="14.25">
      <c r="B32" s="116" t="s">
        <v>93</v>
      </c>
    </row>
    <row r="33" ht="14.25">
      <c r="B33" s="118" t="s">
        <v>108</v>
      </c>
    </row>
    <row r="34" ht="14.25">
      <c r="B34" s="118" t="s">
        <v>109</v>
      </c>
    </row>
    <row r="35" ht="14.25">
      <c r="B35" s="118" t="s">
        <v>94</v>
      </c>
    </row>
    <row r="36" ht="14.25">
      <c r="B36" s="118" t="s">
        <v>95</v>
      </c>
    </row>
    <row r="37" ht="14.25">
      <c r="B37" s="118" t="s">
        <v>122</v>
      </c>
    </row>
    <row r="38" ht="14.25">
      <c r="B38" s="82"/>
    </row>
    <row r="39" ht="14.25">
      <c r="B39" s="115" t="s">
        <v>96</v>
      </c>
    </row>
    <row r="40" ht="14.25">
      <c r="B40" s="82"/>
    </row>
    <row r="41" ht="14.25">
      <c r="B41" s="116" t="s">
        <v>97</v>
      </c>
    </row>
    <row r="42" ht="14.25">
      <c r="B42" s="116" t="s">
        <v>98</v>
      </c>
    </row>
    <row r="43" ht="14.25">
      <c r="B43" s="116" t="s">
        <v>99</v>
      </c>
    </row>
    <row r="44" ht="14.25">
      <c r="B44" s="116" t="s">
        <v>123</v>
      </c>
    </row>
    <row r="45" ht="14.25">
      <c r="B45" s="116" t="s">
        <v>100</v>
      </c>
    </row>
  </sheetData>
  <sheetProtection/>
  <printOptions/>
  <pageMargins left="0.25" right="0.25" top="0.75" bottom="0.75" header="0.3" footer="0.3"/>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Senza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vmontemarano (LSCL09019)</dc:creator>
  <cp:keywords/>
  <dc:description/>
  <cp:lastModifiedBy>Alexandra Snow</cp:lastModifiedBy>
  <cp:lastPrinted>2023-02-17T13:09:39Z</cp:lastPrinted>
  <dcterms:created xsi:type="dcterms:W3CDTF">2010-01-28T16:06:33Z</dcterms:created>
  <dcterms:modified xsi:type="dcterms:W3CDTF">2023-02-17T14:38:17Z</dcterms:modified>
  <cp:category/>
  <cp:version/>
  <cp:contentType/>
  <cp:contentStatus/>
</cp:coreProperties>
</file>